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720" windowHeight="7320" tabRatio="784" activeTab="3"/>
  </bookViews>
  <sheets>
    <sheet name="Revolution" sheetId="1" r:id="rId1"/>
    <sheet name="Production" sheetId="2" r:id="rId2"/>
    <sheet name="Tourism" sheetId="3" r:id="rId3"/>
    <sheet name="Призеры" sheetId="4" r:id="rId4"/>
    <sheet name="Протокол GPS" sheetId="5" state="hidden" r:id="rId5"/>
    <sheet name="Протокол Спорт" sheetId="6" state="hidden" r:id="rId6"/>
    <sheet name="ИТОГИ" sheetId="7" state="hidden" r:id="rId7"/>
    <sheet name="размещ" sheetId="8" state="hidden" r:id="rId8"/>
    <sheet name="деньги" sheetId="9" state="hidden" r:id="rId9"/>
    <sheet name="протокол финиша" sheetId="10" state="hidden" r:id="rId10"/>
    <sheet name="Протокол Спорт неформ" sheetId="11" state="hidden" r:id="rId11"/>
    <sheet name="Протокол GPS неформ" sheetId="12" state="hidden" r:id="rId12"/>
    <sheet name="список" sheetId="13" state="hidden" r:id="rId13"/>
    <sheet name="Старт проток ком" sheetId="14" state="hidden" r:id="rId14"/>
    <sheet name="спорт ор" sheetId="15" state="hidden" r:id="rId15"/>
    <sheet name="GPS" sheetId="16" state="hidden" r:id="rId16"/>
    <sheet name="GPSориент ком" sheetId="17" state="hidden" r:id="rId17"/>
    <sheet name="Ит" sheetId="18" state="hidden" r:id="rId18"/>
    <sheet name="Слалом ком" sheetId="19" state="hidden" r:id="rId19"/>
    <sheet name="Итоги личн оконч" sheetId="20" state="hidden" r:id="rId20"/>
    <sheet name="Итоги ком оконч" sheetId="21" state="hidden" r:id="rId21"/>
    <sheet name="Итоги ком неформатир" sheetId="22" state="hidden" r:id="rId22"/>
    <sheet name="Итоги личн неформатир" sheetId="23" state="hidden" r:id="rId23"/>
    <sheet name="дополн" sheetId="24" state="hidden" r:id="rId24"/>
  </sheets>
  <definedNames>
    <definedName name="_xlnm.Print_Area" localSheetId="2">'Tourism'!$A$1:$BO$14</definedName>
    <definedName name="_xlnm.Print_Area" localSheetId="6">'ИТОГИ'!$A$1:$D$24</definedName>
    <definedName name="_xlnm.Print_Area" localSheetId="21">'Итоги ком неформатир'!$A:$IV</definedName>
    <definedName name="_xlnm.Print_Area" localSheetId="20">'Итоги ком оконч'!$A:$IV</definedName>
    <definedName name="_xlnm.Print_Area" localSheetId="3">'Призеры'!$A$1:$D$20</definedName>
    <definedName name="_xlnm.Print_Area" localSheetId="5">'Протокол Спорт'!$A$1:$AC$24</definedName>
    <definedName name="_xlnm.Print_Area" localSheetId="10">'Протокол Спорт неформ'!$A$1:$AC$32</definedName>
    <definedName name="_xlnm.Print_Area" localSheetId="7">'размещ'!$A$1:$E$16</definedName>
    <definedName name="_xlnm.Print_Area" localSheetId="12">'список'!$A$1:$E$26</definedName>
  </definedNames>
  <calcPr fullCalcOnLoad="1"/>
</workbook>
</file>

<file path=xl/sharedStrings.xml><?xml version="1.0" encoding="utf-8"?>
<sst xmlns="http://schemas.openxmlformats.org/spreadsheetml/2006/main" count="872" uniqueCount="333">
  <si>
    <t xml:space="preserve">Время </t>
  </si>
  <si>
    <t>Примеч</t>
  </si>
  <si>
    <t>№</t>
  </si>
  <si>
    <t>старт</t>
  </si>
  <si>
    <t>финиш</t>
  </si>
  <si>
    <t>итоговое</t>
  </si>
  <si>
    <t>Название команды</t>
  </si>
  <si>
    <t>команды</t>
  </si>
  <si>
    <t>Итого</t>
  </si>
  <si>
    <t>очков</t>
  </si>
  <si>
    <t>Фамилия, имя</t>
  </si>
  <si>
    <t xml:space="preserve">Общий </t>
  </si>
  <si>
    <t>штраф</t>
  </si>
  <si>
    <t>результат</t>
  </si>
  <si>
    <t>№ п/п</t>
  </si>
  <si>
    <t>"Открытие снегоходного сезона"</t>
  </si>
  <si>
    <t>OFF ROAD</t>
  </si>
  <si>
    <t>Номер участника</t>
  </si>
  <si>
    <t>Протокол GPS-ориентирование</t>
  </si>
  <si>
    <t>п/п</t>
  </si>
  <si>
    <t>Итоговый протокол командный</t>
  </si>
  <si>
    <t>Итоговый протокол личный</t>
  </si>
  <si>
    <t>г.Екатеринбург</t>
  </si>
  <si>
    <t>20-21 декабря 2003 года</t>
  </si>
  <si>
    <t>20-21 декабря 2003 г</t>
  </si>
  <si>
    <t>20-21 декабря 2003 г.</t>
  </si>
  <si>
    <t>Время (GPS-ориентирование)</t>
  </si>
  <si>
    <t>Время (дрэг-рейсинг)</t>
  </si>
  <si>
    <t>Время (слалом)</t>
  </si>
  <si>
    <t>Место</t>
  </si>
  <si>
    <t>Список участников</t>
  </si>
  <si>
    <t>№№</t>
  </si>
  <si>
    <t>КП А</t>
  </si>
  <si>
    <t>КП О</t>
  </si>
  <si>
    <t>КП М</t>
  </si>
  <si>
    <t>КП С</t>
  </si>
  <si>
    <t>КП Ф</t>
  </si>
  <si>
    <t>КП Я</t>
  </si>
  <si>
    <t>КП Р</t>
  </si>
  <si>
    <t>КП З</t>
  </si>
  <si>
    <t>КП Г</t>
  </si>
  <si>
    <t>КП Ж</t>
  </si>
  <si>
    <t>КП Ё</t>
  </si>
  <si>
    <t>КП Э</t>
  </si>
  <si>
    <t>КП У</t>
  </si>
  <si>
    <t>КП К</t>
  </si>
  <si>
    <t>КП Б</t>
  </si>
  <si>
    <t>Всего</t>
  </si>
  <si>
    <t>Протокол Слалом-эстафета</t>
  </si>
  <si>
    <t xml:space="preserve">Протокол </t>
  </si>
  <si>
    <t>слалом</t>
  </si>
  <si>
    <t>место</t>
  </si>
  <si>
    <t>место
GPS</t>
  </si>
  <si>
    <t>Время (кольцевые гонки)</t>
  </si>
  <si>
    <t xml:space="preserve"> дрэг-рейсинг</t>
  </si>
  <si>
    <t>кольцевая гонка</t>
  </si>
  <si>
    <t xml:space="preserve"> слалом</t>
  </si>
  <si>
    <t>GPS-ориентир.</t>
  </si>
  <si>
    <t>Слалом</t>
  </si>
  <si>
    <t>Абсалямов Сергей</t>
  </si>
  <si>
    <t>Цицарев Всеволод</t>
  </si>
  <si>
    <t>Ташкинов Игорь</t>
  </si>
  <si>
    <t>Попов Сергей</t>
  </si>
  <si>
    <t>Новиков Эдуард</t>
  </si>
  <si>
    <t>Русинов Юрий</t>
  </si>
  <si>
    <t>Ле До</t>
  </si>
  <si>
    <t>Филичкин Максим</t>
  </si>
  <si>
    <t>Спирин Александр</t>
  </si>
  <si>
    <t>Полорусов Андрей</t>
  </si>
  <si>
    <t>Коптяков Евгений</t>
  </si>
  <si>
    <t>Белошейкин Андрей</t>
  </si>
  <si>
    <t>Крылатков Евгений</t>
  </si>
  <si>
    <t>Копылов Андрей</t>
  </si>
  <si>
    <t>Иломанов Андрей</t>
  </si>
  <si>
    <t>Осипенко Владимир</t>
  </si>
  <si>
    <t>Смирнов Константин</t>
  </si>
  <si>
    <t>Овсянников Сергей</t>
  </si>
  <si>
    <t>Агафонов Павел</t>
  </si>
  <si>
    <t>Крупин Олег</t>
  </si>
  <si>
    <t>Кучков Алексей</t>
  </si>
  <si>
    <t>Руденко Игорь</t>
  </si>
  <si>
    <t>1</t>
  </si>
  <si>
    <t>2</t>
  </si>
  <si>
    <t>3</t>
  </si>
  <si>
    <t>4</t>
  </si>
  <si>
    <t>5</t>
  </si>
  <si>
    <t>6</t>
  </si>
  <si>
    <t>Борт №</t>
  </si>
  <si>
    <t>-</t>
  </si>
  <si>
    <t>Хань Цзянь Минь</t>
  </si>
  <si>
    <t>Медведи</t>
  </si>
  <si>
    <t>КАПА</t>
  </si>
  <si>
    <t>Восточный Дракон</t>
  </si>
  <si>
    <t>SA</t>
  </si>
  <si>
    <t>Беркут</t>
  </si>
  <si>
    <t>Арктические коты</t>
  </si>
  <si>
    <t>Лига моторов</t>
  </si>
  <si>
    <t>Чип и Дейл</t>
  </si>
  <si>
    <t>Арктические Коты</t>
  </si>
  <si>
    <t>Лига Моторов</t>
  </si>
  <si>
    <t>СеверЮг</t>
  </si>
  <si>
    <t>Стартовый протокол командный</t>
  </si>
  <si>
    <t>Команда</t>
  </si>
  <si>
    <t>время</t>
  </si>
  <si>
    <t>Кол-во
КП</t>
  </si>
  <si>
    <t>22-23 января 2005 года</t>
  </si>
  <si>
    <t>"КУБОК ОКАМИ"
I Этап Чемпионата Урала</t>
  </si>
  <si>
    <t>OFF ROAD клуб</t>
  </si>
  <si>
    <t>Старт</t>
  </si>
  <si>
    <t>Размещение</t>
  </si>
  <si>
    <t>Спортивное ориентирование</t>
  </si>
  <si>
    <t>пенализ.</t>
  </si>
  <si>
    <t>КП L</t>
  </si>
  <si>
    <r>
      <t xml:space="preserve">КП </t>
    </r>
    <r>
      <rPr>
        <sz val="14"/>
        <rFont val="Arial Cyr"/>
        <family val="2"/>
      </rPr>
      <t>K</t>
    </r>
  </si>
  <si>
    <t>КП A</t>
  </si>
  <si>
    <t>КП W</t>
  </si>
  <si>
    <t>КП X</t>
  </si>
  <si>
    <t>КП Z</t>
  </si>
  <si>
    <t>КП I</t>
  </si>
  <si>
    <t>КП M</t>
  </si>
  <si>
    <t>КП B</t>
  </si>
  <si>
    <t>КП E</t>
  </si>
  <si>
    <t>КП H</t>
  </si>
  <si>
    <t>КП O</t>
  </si>
  <si>
    <t>КП F</t>
  </si>
  <si>
    <t>КП C</t>
  </si>
  <si>
    <t>КП S</t>
  </si>
  <si>
    <t>Протокол Спорт-ориентирование</t>
  </si>
  <si>
    <t>Финиш</t>
  </si>
  <si>
    <t xml:space="preserve">Финишный протокол GPS-ориентирование </t>
  </si>
  <si>
    <t>N</t>
  </si>
  <si>
    <t>Оплата</t>
  </si>
  <si>
    <t>Сумма</t>
  </si>
  <si>
    <t>Дата</t>
  </si>
  <si>
    <t>В кассе</t>
  </si>
  <si>
    <t>ТК "ФИН"</t>
  </si>
  <si>
    <t>"Придвижкины"</t>
  </si>
  <si>
    <t>"Автомаркет-Эм"</t>
  </si>
  <si>
    <t>"Медведи"</t>
  </si>
  <si>
    <t>"Банда"</t>
  </si>
  <si>
    <t>"Сироты"</t>
  </si>
  <si>
    <t>"Сусанины"</t>
  </si>
  <si>
    <t>"СПС"</t>
  </si>
  <si>
    <t>"Оками Моторс"</t>
  </si>
  <si>
    <t>"РОСТЭП"</t>
  </si>
  <si>
    <t>"Лига Моторов"</t>
  </si>
  <si>
    <t>"Лига Моторов 2"</t>
  </si>
  <si>
    <t>"Снегоходы Урала"</t>
  </si>
  <si>
    <t>"РСУ-37"</t>
  </si>
  <si>
    <t>"Сталь Extreme"</t>
  </si>
  <si>
    <t xml:space="preserve">"Х-след"Хантер" </t>
  </si>
  <si>
    <t>"Лантух-Трукан"</t>
  </si>
  <si>
    <t>"Тагильские Колобки"</t>
  </si>
  <si>
    <t>"Добры Молодцы"</t>
  </si>
  <si>
    <t>GPS-ориент.</t>
  </si>
  <si>
    <t>Спорт-ориент.</t>
  </si>
  <si>
    <t>нв</t>
  </si>
  <si>
    <t>12</t>
  </si>
  <si>
    <t>16</t>
  </si>
  <si>
    <t>17</t>
  </si>
  <si>
    <t>18</t>
  </si>
  <si>
    <t>Ежи</t>
  </si>
  <si>
    <t>Кол-во СУ</t>
  </si>
  <si>
    <t>РЕЗУЛЬТАТЫ</t>
  </si>
  <si>
    <t>Город</t>
  </si>
  <si>
    <t>Екатеринбург</t>
  </si>
  <si>
    <t>Призеры</t>
  </si>
  <si>
    <t xml:space="preserve">Смирнов Денис  </t>
  </si>
  <si>
    <t>Пупышев Александр</t>
  </si>
  <si>
    <t>Коковин Дмитрий</t>
  </si>
  <si>
    <t>Березин Олег</t>
  </si>
  <si>
    <t>05</t>
  </si>
  <si>
    <t>09</t>
  </si>
  <si>
    <t>34</t>
  </si>
  <si>
    <t>36</t>
  </si>
  <si>
    <t>40</t>
  </si>
  <si>
    <t>Белобров Виталий</t>
  </si>
  <si>
    <t>Участник 1</t>
  </si>
  <si>
    <t>Участник 2</t>
  </si>
  <si>
    <t>взято</t>
  </si>
  <si>
    <t>Ст №</t>
  </si>
  <si>
    <t>Кол-во КП</t>
  </si>
  <si>
    <t>Общее время</t>
  </si>
  <si>
    <t>КП СУ1</t>
  </si>
  <si>
    <t>СУ1</t>
  </si>
  <si>
    <t>КП СУ2</t>
  </si>
  <si>
    <t>СУ2</t>
  </si>
  <si>
    <t>Гуштан Роман</t>
  </si>
  <si>
    <t>Шухардин Александр</t>
  </si>
  <si>
    <t>Стариков Сергей</t>
  </si>
  <si>
    <t>БиСтар</t>
  </si>
  <si>
    <t>Уваров Максим</t>
  </si>
  <si>
    <t>Revolution</t>
  </si>
  <si>
    <t>Production</t>
  </si>
  <si>
    <t>Красный нос</t>
  </si>
  <si>
    <t>Костышев Евгений</t>
  </si>
  <si>
    <t>Михеев Денис</t>
  </si>
  <si>
    <t>Первоуральск</t>
  </si>
  <si>
    <t>пенализ</t>
  </si>
  <si>
    <t>Участник</t>
  </si>
  <si>
    <t>№ п\п</t>
  </si>
  <si>
    <t>"REVOLUTION"</t>
  </si>
  <si>
    <t>"PRODUCTION"</t>
  </si>
  <si>
    <t>"TOURISM"</t>
  </si>
  <si>
    <t>Мустаев Максим</t>
  </si>
  <si>
    <t>Гора Теплая</t>
  </si>
  <si>
    <t>Бывалые</t>
  </si>
  <si>
    <t>19</t>
  </si>
  <si>
    <t>24</t>
  </si>
  <si>
    <t>26</t>
  </si>
  <si>
    <t>30</t>
  </si>
  <si>
    <t>33</t>
  </si>
  <si>
    <t>35</t>
  </si>
  <si>
    <t>37</t>
  </si>
  <si>
    <t>38</t>
  </si>
  <si>
    <t>39</t>
  </si>
  <si>
    <t>31</t>
  </si>
  <si>
    <t>32</t>
  </si>
  <si>
    <t>01</t>
  </si>
  <si>
    <t>02</t>
  </si>
  <si>
    <t>03</t>
  </si>
  <si>
    <t>04</t>
  </si>
  <si>
    <t>06</t>
  </si>
  <si>
    <t>07</t>
  </si>
  <si>
    <t>08</t>
  </si>
  <si>
    <t>10</t>
  </si>
  <si>
    <t>11</t>
  </si>
  <si>
    <t>13</t>
  </si>
  <si>
    <t>14</t>
  </si>
  <si>
    <t>15</t>
  </si>
  <si>
    <t>20</t>
  </si>
  <si>
    <t>21</t>
  </si>
  <si>
    <t>22</t>
  </si>
  <si>
    <t>23</t>
  </si>
  <si>
    <t>25</t>
  </si>
  <si>
    <t>27</t>
  </si>
  <si>
    <t>28</t>
  </si>
  <si>
    <t>29</t>
  </si>
  <si>
    <t>Попов Олег</t>
  </si>
  <si>
    <t>Астафьев Михаил</t>
  </si>
  <si>
    <t>Абрамов Алексей</t>
  </si>
  <si>
    <t>Извеков Денис</t>
  </si>
  <si>
    <t>Ветераны Шахмат</t>
  </si>
  <si>
    <t>Сталь-экстрим</t>
  </si>
  <si>
    <t>Карякин Сергей</t>
  </si>
  <si>
    <t>Демин Руслан</t>
  </si>
  <si>
    <t>Митяшин Виталий</t>
  </si>
  <si>
    <t>Митяшин Антон</t>
  </si>
  <si>
    <t>Ахметшин Ильмир</t>
  </si>
  <si>
    <t>Стариков Павел</t>
  </si>
  <si>
    <t>Рыбкин Олег</t>
  </si>
  <si>
    <t>Тверская Татьяна</t>
  </si>
  <si>
    <t>Метелица</t>
  </si>
  <si>
    <t>Аликин Андрей</t>
  </si>
  <si>
    <t>Джемесон</t>
  </si>
  <si>
    <t>г. Екатеринбург</t>
  </si>
  <si>
    <t>Рысев Владимир</t>
  </si>
  <si>
    <t>Куренков Станислав</t>
  </si>
  <si>
    <t>РЭМС</t>
  </si>
  <si>
    <t>Веселые ребята</t>
  </si>
  <si>
    <t>ДримТим</t>
  </si>
  <si>
    <t>предварительные</t>
  </si>
  <si>
    <t>точка не зачтена (отклонение более 100 метров)</t>
  </si>
  <si>
    <t>преварительные</t>
  </si>
  <si>
    <t>Зимние дебри 2010
I Этап Чемпионата Урала</t>
  </si>
  <si>
    <t>23-24 января 2010 года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</si>
  <si>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</si>
  <si>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</si>
  <si>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</si>
  <si>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</si>
  <si>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</si>
  <si>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</si>
  <si>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</si>
  <si>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</si>
  <si>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</si>
  <si>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</si>
  <si>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</si>
  <si>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</si>
  <si>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</si>
  <si>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</si>
  <si>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</si>
  <si>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</si>
  <si>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</si>
  <si>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</si>
  <si>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</si>
  <si>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</si>
  <si>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Востряков Артем</t>
  </si>
  <si>
    <t>Власюк Антон</t>
  </si>
  <si>
    <t>Евстратов Сергей</t>
  </si>
  <si>
    <t>Боаги Евгений</t>
  </si>
  <si>
    <t>Краснолесье-Спорт</t>
  </si>
  <si>
    <t>Фомин Павел</t>
  </si>
  <si>
    <t>Белые копатели</t>
  </si>
  <si>
    <t>ДжейДиЭф -Сибирь</t>
  </si>
  <si>
    <t>Кильчевский Георгий</t>
  </si>
  <si>
    <t>Баранов Николай</t>
  </si>
  <si>
    <t>Бармалеи</t>
  </si>
  <si>
    <t>Мезенцев Алексей</t>
  </si>
  <si>
    <t>Прибыльский Александр</t>
  </si>
  <si>
    <t>1т</t>
  </si>
  <si>
    <t>2т</t>
  </si>
  <si>
    <t>Мороз</t>
  </si>
  <si>
    <t>Разживин Александр</t>
  </si>
  <si>
    <t>Наугольных Алексей</t>
  </si>
  <si>
    <t>Слизов Кирилл</t>
  </si>
  <si>
    <t>Стахеев Иван</t>
  </si>
  <si>
    <t>Заречный</t>
  </si>
  <si>
    <t>Медвежьи тропы</t>
  </si>
  <si>
    <t>13т</t>
  </si>
  <si>
    <t>Кузнецов Сергей</t>
  </si>
  <si>
    <t>Новичок</t>
  </si>
  <si>
    <t>Еремин Михаил</t>
  </si>
  <si>
    <t>Милявский Максим</t>
  </si>
  <si>
    <t>Отморозки</t>
  </si>
  <si>
    <t>Барма</t>
  </si>
  <si>
    <t>Тарасов Евгений</t>
  </si>
  <si>
    <t>14т</t>
  </si>
  <si>
    <t>Зырянов Влад</t>
  </si>
  <si>
    <t>Одеров Андрей</t>
  </si>
  <si>
    <t>7т</t>
  </si>
  <si>
    <t>8т</t>
  </si>
  <si>
    <t>3т</t>
  </si>
  <si>
    <t>4т</t>
  </si>
  <si>
    <t>Зинин Сергей</t>
  </si>
  <si>
    <t>Туристы</t>
  </si>
  <si>
    <t>сход</t>
  </si>
  <si>
    <t>КП</t>
  </si>
  <si>
    <t>Секретарь _______________________</t>
  </si>
  <si>
    <t>Каримова Олеся</t>
  </si>
  <si>
    <t>Майоров Олег</t>
  </si>
  <si>
    <t>Руководитель ___________________</t>
  </si>
  <si>
    <t>нет финиша</t>
  </si>
  <si>
    <t>Гора теплая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</si>
</sst>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h]:mm:ss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8">
    <font>
      <sz val="10"/>
      <name val="Arial"/>
      <family val="0"/>
    </font>
    <font>
      <b/>
      <sz val="20"/>
      <name val="Arial Cyr"/>
      <family val="2"/>
    </font>
    <font>
      <sz val="10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24"/>
      <name val="Arial Cyr"/>
      <family val="2"/>
    </font>
    <font>
      <b/>
      <sz val="18"/>
      <name val="Arial Cyr"/>
      <family val="2"/>
    </font>
    <font>
      <b/>
      <sz val="22"/>
      <name val="Arial Cyr"/>
      <family val="2"/>
    </font>
    <font>
      <sz val="22"/>
      <name val="Arial Cyr"/>
      <family val="2"/>
    </font>
    <font>
      <b/>
      <sz val="14"/>
      <name val="Arial"/>
      <family val="2"/>
    </font>
    <font>
      <sz val="16"/>
      <name val="Arial Cyr"/>
      <family val="2"/>
    </font>
    <font>
      <b/>
      <sz val="12"/>
      <name val="Arial Cyr"/>
      <family val="2"/>
    </font>
    <font>
      <sz val="16"/>
      <name val="Arial"/>
      <family val="0"/>
    </font>
    <font>
      <b/>
      <sz val="16"/>
      <name val="Arial"/>
      <family val="2"/>
    </font>
    <font>
      <b/>
      <sz val="22"/>
      <name val="Times New Roman Cyr"/>
      <family val="1"/>
    </font>
    <font>
      <b/>
      <sz val="14"/>
      <name val="Times New Roman Cyr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 Cyr"/>
      <family val="2"/>
    </font>
    <font>
      <sz val="20"/>
      <name val="Arial"/>
      <family val="0"/>
    </font>
    <font>
      <b/>
      <sz val="26"/>
      <name val="Arial Cyr"/>
      <family val="2"/>
    </font>
    <font>
      <sz val="26"/>
      <name val="Arial"/>
      <family val="0"/>
    </font>
    <font>
      <i/>
      <sz val="10"/>
      <name val="Arial"/>
      <family val="0"/>
    </font>
    <font>
      <b/>
      <sz val="24"/>
      <name val="Times New Roman Cyr"/>
      <family val="1"/>
    </font>
    <font>
      <sz val="26"/>
      <name val="Arial Cyr"/>
      <family val="2"/>
    </font>
    <font>
      <b/>
      <sz val="36"/>
      <name val="Arial Cyr"/>
      <family val="2"/>
    </font>
    <font>
      <b/>
      <sz val="32"/>
      <name val="Arial Cyr"/>
      <family val="2"/>
    </font>
    <font>
      <sz val="36"/>
      <name val="Arial"/>
      <family val="0"/>
    </font>
    <font>
      <b/>
      <sz val="10"/>
      <name val="Arial"/>
      <family val="0"/>
    </font>
    <font>
      <b/>
      <sz val="20"/>
      <name val="Times New Roman Cyr"/>
      <family val="1"/>
    </font>
    <font>
      <b/>
      <sz val="22"/>
      <name val="Arial"/>
      <family val="0"/>
    </font>
    <font>
      <b/>
      <sz val="48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45"/>
      <name val="Arial"/>
      <family val="2"/>
    </font>
    <font>
      <sz val="24"/>
      <name val="Arial"/>
      <family val="0"/>
    </font>
    <font>
      <b/>
      <i/>
      <sz val="22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thick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3" borderId="0" applyNumberFormat="0" applyBorder="0" applyAlignment="0" applyProtection="0"/>
    <xf numFmtId="0" fontId="48" fillId="7" borderId="1" applyNumberFormat="0" applyAlignment="0" applyProtection="0"/>
    <xf numFmtId="0" fontId="49" fillId="14" borderId="2" applyNumberFormat="0" applyAlignment="0" applyProtection="0"/>
    <xf numFmtId="0" fontId="50" fillId="14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2" fillId="15" borderId="7" applyNumberFormat="0" applyAlignment="0" applyProtection="0"/>
    <xf numFmtId="0" fontId="41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16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7" borderId="0" applyNumberFormat="0" applyBorder="0" applyAlignment="0" applyProtection="0"/>
  </cellStyleXfs>
  <cellXfs count="57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 wrapText="1"/>
    </xf>
    <xf numFmtId="21" fontId="3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20" fontId="8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0" fontId="3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1" fontId="3" fillId="0" borderId="18" xfId="0" applyNumberFormat="1" applyFont="1" applyBorder="1" applyAlignment="1">
      <alignment horizontal="center" vertical="center"/>
    </xf>
    <xf numFmtId="46" fontId="3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21" fontId="3" fillId="0" borderId="12" xfId="0" applyNumberFormat="1" applyFont="1" applyBorder="1" applyAlignment="1">
      <alignment horizontal="center" vertical="center"/>
    </xf>
    <xf numFmtId="46" fontId="3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/>
    </xf>
    <xf numFmtId="20" fontId="7" fillId="0" borderId="18" xfId="0" applyNumberFormat="1" applyFont="1" applyBorder="1" applyAlignment="1">
      <alignment horizontal="center" vertical="center"/>
    </xf>
    <xf numFmtId="20" fontId="7" fillId="0" borderId="13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20" fontId="3" fillId="0" borderId="18" xfId="0" applyNumberFormat="1" applyFont="1" applyBorder="1" applyAlignment="1">
      <alignment horizontal="center" vertical="center"/>
    </xf>
    <xf numFmtId="20" fontId="7" fillId="0" borderId="12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20" fontId="7" fillId="0" borderId="18" xfId="0" applyNumberFormat="1" applyFont="1" applyBorder="1" applyAlignment="1">
      <alignment horizontal="center" vertical="top"/>
    </xf>
    <xf numFmtId="0" fontId="0" fillId="0" borderId="13" xfId="0" applyBorder="1" applyAlignment="1">
      <alignment/>
    </xf>
    <xf numFmtId="1" fontId="6" fillId="0" borderId="29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20" fontId="3" fillId="0" borderId="22" xfId="0" applyNumberFormat="1" applyFont="1" applyBorder="1" applyAlignment="1">
      <alignment horizontal="center" vertical="center"/>
    </xf>
    <xf numFmtId="20" fontId="7" fillId="0" borderId="2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49" fontId="6" fillId="0" borderId="2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3" xfId="0" applyFont="1" applyBorder="1" applyAlignment="1">
      <alignment vertical="center"/>
    </xf>
    <xf numFmtId="0" fontId="17" fillId="0" borderId="0" xfId="0" applyFont="1" applyAlignment="1">
      <alignment/>
    </xf>
    <xf numFmtId="21" fontId="3" fillId="0" borderId="31" xfId="0" applyNumberFormat="1" applyFont="1" applyBorder="1" applyAlignment="1">
      <alignment horizontal="center" vertical="center"/>
    </xf>
    <xf numFmtId="46" fontId="3" fillId="0" borderId="3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46" fontId="3" fillId="0" borderId="32" xfId="0" applyNumberFormat="1" applyFont="1" applyBorder="1" applyAlignment="1">
      <alignment horizontal="center" vertical="center"/>
    </xf>
    <xf numFmtId="21" fontId="3" fillId="0" borderId="26" xfId="0" applyNumberFormat="1" applyFont="1" applyBorder="1" applyAlignment="1">
      <alignment horizontal="center" vertical="center"/>
    </xf>
    <xf numFmtId="21" fontId="3" fillId="0" borderId="24" xfId="0" applyNumberFormat="1" applyFont="1" applyBorder="1" applyAlignment="1">
      <alignment horizontal="center" vertical="center"/>
    </xf>
    <xf numFmtId="21" fontId="3" fillId="0" borderId="16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6" fontId="7" fillId="0" borderId="37" xfId="0" applyNumberFormat="1" applyFont="1" applyBorder="1" applyAlignment="1">
      <alignment horizontal="center" vertical="center"/>
    </xf>
    <xf numFmtId="46" fontId="3" fillId="0" borderId="17" xfId="0" applyNumberFormat="1" applyFont="1" applyBorder="1" applyAlignment="1">
      <alignment horizontal="center" vertical="center"/>
    </xf>
    <xf numFmtId="46" fontId="7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Continuous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Continuous" vertical="center" wrapText="1"/>
    </xf>
    <xf numFmtId="0" fontId="5" fillId="0" borderId="40" xfId="0" applyFont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21" fontId="3" fillId="0" borderId="25" xfId="0" applyNumberFormat="1" applyFont="1" applyFill="1" applyBorder="1" applyAlignment="1">
      <alignment horizontal="center" vertical="center"/>
    </xf>
    <xf numFmtId="21" fontId="3" fillId="0" borderId="18" xfId="0" applyNumberFormat="1" applyFont="1" applyFill="1" applyBorder="1" applyAlignment="1">
      <alignment horizontal="center" vertical="center"/>
    </xf>
    <xf numFmtId="46" fontId="3" fillId="0" borderId="18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 wrapText="1"/>
    </xf>
    <xf numFmtId="21" fontId="3" fillId="0" borderId="27" xfId="0" applyNumberFormat="1" applyFont="1" applyFill="1" applyBorder="1" applyAlignment="1">
      <alignment horizontal="center" vertical="center"/>
    </xf>
    <xf numFmtId="21" fontId="3" fillId="0" borderId="13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46" fontId="7" fillId="0" borderId="41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14" fontId="1" fillId="0" borderId="0" xfId="0" applyNumberFormat="1" applyFont="1" applyAlignment="1">
      <alignment/>
    </xf>
    <xf numFmtId="0" fontId="5" fillId="0" borderId="3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6" fontId="3" fillId="0" borderId="13" xfId="0" applyNumberFormat="1" applyFont="1" applyBorder="1" applyAlignment="1">
      <alignment horizontal="center" vertical="center"/>
    </xf>
    <xf numFmtId="46" fontId="3" fillId="0" borderId="43" xfId="0" applyNumberFormat="1" applyFont="1" applyBorder="1" applyAlignment="1">
      <alignment horizontal="center" vertical="center"/>
    </xf>
    <xf numFmtId="46" fontId="3" fillId="0" borderId="4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Continuous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46" fontId="3" fillId="0" borderId="48" xfId="0" applyNumberFormat="1" applyFont="1" applyBorder="1" applyAlignment="1">
      <alignment horizontal="center" vertical="center"/>
    </xf>
    <xf numFmtId="46" fontId="3" fillId="0" borderId="46" xfId="0" applyNumberFormat="1" applyFont="1" applyBorder="1" applyAlignment="1">
      <alignment horizontal="center" vertical="center"/>
    </xf>
    <xf numFmtId="46" fontId="3" fillId="0" borderId="23" xfId="0" applyNumberFormat="1" applyFont="1" applyBorder="1" applyAlignment="1">
      <alignment horizontal="center" vertical="center"/>
    </xf>
    <xf numFmtId="46" fontId="3" fillId="0" borderId="49" xfId="0" applyNumberFormat="1" applyFont="1" applyBorder="1" applyAlignment="1">
      <alignment horizontal="center" vertical="center"/>
    </xf>
    <xf numFmtId="46" fontId="3" fillId="0" borderId="5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46" fontId="3" fillId="0" borderId="48" xfId="0" applyNumberFormat="1" applyFont="1" applyFill="1" applyBorder="1" applyAlignment="1">
      <alignment horizontal="center" vertical="center"/>
    </xf>
    <xf numFmtId="46" fontId="3" fillId="0" borderId="55" xfId="0" applyNumberFormat="1" applyFont="1" applyFill="1" applyBorder="1" applyAlignment="1">
      <alignment horizontal="center" vertical="center"/>
    </xf>
    <xf numFmtId="21" fontId="3" fillId="0" borderId="26" xfId="0" applyNumberFormat="1" applyFont="1" applyFill="1" applyBorder="1" applyAlignment="1">
      <alignment horizontal="center" vertical="center"/>
    </xf>
    <xf numFmtId="21" fontId="3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46" fontId="3" fillId="0" borderId="43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46" fontId="3" fillId="0" borderId="45" xfId="0" applyNumberFormat="1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46" fontId="7" fillId="0" borderId="15" xfId="0" applyNumberFormat="1" applyFont="1" applyFill="1" applyBorder="1" applyAlignment="1" applyProtection="1">
      <alignment horizontal="center" vertical="center"/>
      <protection hidden="1"/>
    </xf>
    <xf numFmtId="46" fontId="7" fillId="0" borderId="15" xfId="0" applyNumberFormat="1" applyFont="1" applyFill="1" applyBorder="1" applyAlignment="1">
      <alignment horizontal="center" vertical="center"/>
    </xf>
    <xf numFmtId="0" fontId="0" fillId="0" borderId="42" xfId="0" applyNumberFormat="1" applyFill="1" applyBorder="1" applyAlignment="1">
      <alignment/>
    </xf>
    <xf numFmtId="0" fontId="6" fillId="0" borderId="43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>
      <alignment/>
    </xf>
    <xf numFmtId="0" fontId="7" fillId="0" borderId="41" xfId="0" applyNumberFormat="1" applyFont="1" applyFill="1" applyBorder="1" applyAlignment="1" applyProtection="1">
      <alignment horizontal="center" vertical="center"/>
      <protection hidden="1"/>
    </xf>
    <xf numFmtId="21" fontId="3" fillId="0" borderId="60" xfId="0" applyNumberFormat="1" applyFont="1" applyFill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Continuous" vertical="center" wrapText="1"/>
    </xf>
    <xf numFmtId="0" fontId="3" fillId="0" borderId="60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horizontal="center" vertical="center" wrapText="1"/>
    </xf>
    <xf numFmtId="46" fontId="7" fillId="0" borderId="41" xfId="0" applyNumberFormat="1" applyFont="1" applyFill="1" applyBorder="1" applyAlignment="1" applyProtection="1">
      <alignment horizontal="center" vertical="center"/>
      <protection hidden="1"/>
    </xf>
    <xf numFmtId="21" fontId="8" fillId="0" borderId="13" xfId="0" applyNumberFormat="1" applyFont="1" applyBorder="1" applyAlignment="1">
      <alignment horizontal="center" vertical="center"/>
    </xf>
    <xf numFmtId="21" fontId="3" fillId="0" borderId="22" xfId="0" applyNumberFormat="1" applyFont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hidden="1"/>
    </xf>
    <xf numFmtId="1" fontId="20" fillId="0" borderId="23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21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14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" fontId="4" fillId="0" borderId="64" xfId="0" applyNumberFormat="1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/>
    </xf>
    <xf numFmtId="49" fontId="6" fillId="0" borderId="64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14" fontId="7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14" fontId="4" fillId="0" borderId="0" xfId="0" applyNumberFormat="1" applyFont="1" applyAlignment="1">
      <alignment/>
    </xf>
    <xf numFmtId="0" fontId="5" fillId="0" borderId="25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21" fontId="2" fillId="0" borderId="48" xfId="0" applyNumberFormat="1" applyFont="1" applyBorder="1" applyAlignment="1">
      <alignment horizontal="centerContinuous" vertical="center"/>
    </xf>
    <xf numFmtId="21" fontId="5" fillId="0" borderId="17" xfId="0" applyNumberFormat="1" applyFont="1" applyBorder="1" applyAlignment="1">
      <alignment horizontal="center" vertical="center" wrapText="1"/>
    </xf>
    <xf numFmtId="21" fontId="0" fillId="0" borderId="0" xfId="0" applyNumberFormat="1" applyAlignment="1">
      <alignment/>
    </xf>
    <xf numFmtId="21" fontId="4" fillId="0" borderId="0" xfId="0" applyNumberFormat="1" applyFont="1" applyAlignment="1">
      <alignment horizontal="left" wrapText="1"/>
    </xf>
    <xf numFmtId="0" fontId="31" fillId="0" borderId="0" xfId="0" applyFont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21" fontId="4" fillId="0" borderId="0" xfId="0" applyNumberFormat="1" applyFont="1" applyAlignment="1">
      <alignment horizontal="right" wrapText="1"/>
    </xf>
    <xf numFmtId="1" fontId="22" fillId="0" borderId="23" xfId="0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 wrapText="1"/>
    </xf>
    <xf numFmtId="1" fontId="4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21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14" fontId="4" fillId="0" borderId="0" xfId="0" applyNumberFormat="1" applyFont="1" applyFill="1" applyAlignment="1">
      <alignment/>
    </xf>
    <xf numFmtId="21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21" fontId="2" fillId="0" borderId="48" xfId="0" applyNumberFormat="1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1" fontId="5" fillId="0" borderId="17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22" fillId="0" borderId="23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21" fontId="3" fillId="0" borderId="31" xfId="0" applyNumberFormat="1" applyFont="1" applyFill="1" applyBorder="1" applyAlignment="1">
      <alignment horizontal="center" vertical="center"/>
    </xf>
    <xf numFmtId="20" fontId="7" fillId="0" borderId="18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20" fontId="7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21" fontId="3" fillId="0" borderId="22" xfId="0" applyNumberFormat="1" applyFont="1" applyFill="1" applyBorder="1" applyAlignment="1">
      <alignment horizontal="center" vertical="center"/>
    </xf>
    <xf numFmtId="20" fontId="7" fillId="0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20" fontId="3" fillId="0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 wrapText="1"/>
    </xf>
    <xf numFmtId="21" fontId="0" fillId="0" borderId="0" xfId="0" applyNumberForma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21" fontId="8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21" fontId="5" fillId="0" borderId="13" xfId="0" applyNumberFormat="1" applyFont="1" applyFill="1" applyBorder="1" applyAlignment="1">
      <alignment horizontal="center" vertical="center" wrapText="1"/>
    </xf>
    <xf numFmtId="21" fontId="5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21" fontId="8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6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67" xfId="0" applyFont="1" applyFill="1" applyBorder="1" applyAlignment="1">
      <alignment horizontal="center" vertical="center"/>
    </xf>
    <xf numFmtId="21" fontId="5" fillId="0" borderId="20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1" fontId="4" fillId="0" borderId="48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 wrapText="1"/>
    </xf>
    <xf numFmtId="46" fontId="5" fillId="0" borderId="20" xfId="0" applyNumberFormat="1" applyFont="1" applyFill="1" applyBorder="1" applyAlignment="1">
      <alignment horizontal="center" vertical="center" wrapText="1"/>
    </xf>
    <xf numFmtId="21" fontId="4" fillId="0" borderId="32" xfId="0" applyNumberFormat="1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46" fontId="4" fillId="0" borderId="71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1" fontId="4" fillId="0" borderId="61" xfId="0" applyNumberFormat="1" applyFont="1" applyFill="1" applyBorder="1" applyAlignment="1">
      <alignment horizontal="center" vertical="center" wrapText="1"/>
    </xf>
    <xf numFmtId="46" fontId="5" fillId="0" borderId="61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1" fontId="4" fillId="0" borderId="61" xfId="0" applyNumberFormat="1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21" fontId="8" fillId="0" borderId="0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21" fontId="4" fillId="0" borderId="67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1" fontId="5" fillId="0" borderId="2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21" fontId="5" fillId="0" borderId="28" xfId="0" applyNumberFormat="1" applyFont="1" applyFill="1" applyBorder="1" applyAlignment="1">
      <alignment horizontal="center" vertical="center" wrapText="1"/>
    </xf>
    <xf numFmtId="21" fontId="5" fillId="0" borderId="21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vertical="center" wrapText="1"/>
    </xf>
    <xf numFmtId="1" fontId="5" fillId="0" borderId="21" xfId="0" applyNumberFormat="1" applyFont="1" applyFill="1" applyBorder="1" applyAlignment="1">
      <alignment vertical="center" wrapText="1"/>
    </xf>
    <xf numFmtId="1" fontId="4" fillId="0" borderId="72" xfId="0" applyNumberFormat="1" applyFont="1" applyFill="1" applyBorder="1" applyAlignment="1">
      <alignment horizontal="center" vertical="center"/>
    </xf>
    <xf numFmtId="21" fontId="5" fillId="0" borderId="12" xfId="0" applyNumberFormat="1" applyFont="1" applyFill="1" applyBorder="1" applyAlignment="1">
      <alignment horizontal="center" vertical="center" wrapText="1"/>
    </xf>
    <xf numFmtId="0" fontId="0" fillId="18" borderId="38" xfId="0" applyFill="1" applyBorder="1" applyAlignment="1">
      <alignment/>
    </xf>
    <xf numFmtId="0" fontId="37" fillId="0" borderId="0" xfId="0" applyFont="1" applyFill="1" applyBorder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46" fontId="4" fillId="0" borderId="33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" fontId="5" fillId="0" borderId="6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4" fillId="0" borderId="59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 wrapText="1"/>
    </xf>
    <xf numFmtId="46" fontId="5" fillId="0" borderId="2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1" fontId="4" fillId="0" borderId="72" xfId="0" applyNumberFormat="1" applyFont="1" applyFill="1" applyBorder="1" applyAlignment="1">
      <alignment horizontal="center" vertical="center" wrapText="1"/>
    </xf>
    <xf numFmtId="46" fontId="5" fillId="0" borderId="72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1" fontId="5" fillId="0" borderId="13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6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1" fontId="4" fillId="0" borderId="75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21" fontId="8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right" wrapText="1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21" fontId="5" fillId="0" borderId="25" xfId="0" applyNumberFormat="1" applyFont="1" applyFill="1" applyBorder="1" applyAlignment="1">
      <alignment horizontal="center" vertical="center" wrapText="1"/>
    </xf>
    <xf numFmtId="21" fontId="5" fillId="0" borderId="18" xfId="0" applyNumberFormat="1" applyFont="1" applyFill="1" applyBorder="1" applyAlignment="1">
      <alignment horizontal="center" vertical="center" wrapText="1"/>
    </xf>
    <xf numFmtId="21" fontId="5" fillId="0" borderId="19" xfId="0" applyNumberFormat="1" applyFont="1" applyFill="1" applyBorder="1" applyAlignment="1">
      <alignment horizontal="center" vertical="center" wrapText="1"/>
    </xf>
    <xf numFmtId="1" fontId="4" fillId="0" borderId="41" xfId="0" applyNumberFormat="1" applyFont="1" applyFill="1" applyBorder="1" applyAlignment="1">
      <alignment horizontal="center" vertical="center" wrapText="1"/>
    </xf>
    <xf numFmtId="46" fontId="5" fillId="0" borderId="4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1" fontId="4" fillId="18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1" fontId="4" fillId="0" borderId="18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/>
    </xf>
    <xf numFmtId="1" fontId="7" fillId="0" borderId="61" xfId="0" applyNumberFormat="1" applyFont="1" applyFill="1" applyBorder="1" applyAlignment="1">
      <alignment horizontal="center" vertical="center"/>
    </xf>
    <xf numFmtId="1" fontId="7" fillId="0" borderId="72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38" fillId="0" borderId="20" xfId="0" applyFont="1" applyFill="1" applyBorder="1" applyAlignment="1">
      <alignment vertical="center" wrapText="1"/>
    </xf>
    <xf numFmtId="0" fontId="38" fillId="0" borderId="21" xfId="0" applyFont="1" applyFill="1" applyBorder="1" applyAlignment="1">
      <alignment vertical="center" wrapText="1"/>
    </xf>
    <xf numFmtId="0" fontId="8" fillId="0" borderId="3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21" fontId="5" fillId="0" borderId="48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46" fontId="5" fillId="0" borderId="19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 quotePrefix="1">
      <alignment/>
    </xf>
    <xf numFmtId="0" fontId="8" fillId="0" borderId="7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38" fillId="0" borderId="19" xfId="0" applyFont="1" applyFill="1" applyBorder="1" applyAlignment="1">
      <alignment vertical="center" wrapText="1"/>
    </xf>
    <xf numFmtId="0" fontId="38" fillId="0" borderId="19" xfId="0" applyFont="1" applyFill="1" applyBorder="1" applyAlignment="1">
      <alignment vertical="center" wrapText="1"/>
    </xf>
    <xf numFmtId="0" fontId="38" fillId="0" borderId="20" xfId="0" applyFont="1" applyFill="1" applyBorder="1" applyAlignment="1">
      <alignment vertical="center" wrapText="1"/>
    </xf>
    <xf numFmtId="0" fontId="38" fillId="0" borderId="21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1" fontId="8" fillId="0" borderId="73" xfId="0" applyNumberFormat="1" applyFont="1" applyFill="1" applyBorder="1" applyAlignment="1">
      <alignment horizontal="center" vertical="center" wrapText="1"/>
    </xf>
    <xf numFmtId="1" fontId="8" fillId="0" borderId="77" xfId="0" applyNumberFormat="1" applyFont="1" applyFill="1" applyBorder="1" applyAlignment="1">
      <alignment horizontal="center" vertical="center" wrapText="1"/>
    </xf>
    <xf numFmtId="1" fontId="4" fillId="0" borderId="70" xfId="0" applyNumberFormat="1" applyFont="1" applyFill="1" applyBorder="1" applyAlignment="1">
      <alignment horizontal="center" vertical="center"/>
    </xf>
    <xf numFmtId="1" fontId="4" fillId="0" borderId="78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79" xfId="0" applyNumberFormat="1" applyFont="1" applyFill="1" applyBorder="1" applyAlignment="1">
      <alignment horizontal="center" vertical="center"/>
    </xf>
    <xf numFmtId="0" fontId="8" fillId="0" borderId="8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81" xfId="0" applyNumberFormat="1" applyFont="1" applyFill="1" applyBorder="1" applyAlignment="1">
      <alignment horizontal="center" vertical="center" wrapText="1"/>
    </xf>
    <xf numFmtId="1" fontId="8" fillId="0" borderId="82" xfId="0" applyNumberFormat="1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21" fontId="8" fillId="0" borderId="0" xfId="0" applyNumberFormat="1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49" fontId="4" fillId="0" borderId="73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>
      <alignment horizontal="center" vertical="center"/>
    </xf>
    <xf numFmtId="49" fontId="4" fillId="0" borderId="83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85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86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8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87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57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1" fontId="8" fillId="0" borderId="41" xfId="0" applyNumberFormat="1" applyFont="1" applyFill="1" applyBorder="1" applyAlignment="1">
      <alignment horizontal="center" vertical="center" wrapText="1"/>
    </xf>
    <xf numFmtId="1" fontId="8" fillId="0" borderId="61" xfId="0" applyNumberFormat="1" applyFont="1" applyFill="1" applyBorder="1" applyAlignment="1">
      <alignment horizontal="center" vertical="center" wrapText="1"/>
    </xf>
    <xf numFmtId="1" fontId="8" fillId="0" borderId="72" xfId="0" applyNumberFormat="1" applyFont="1" applyFill="1" applyBorder="1" applyAlignment="1">
      <alignment horizontal="center" vertical="center" wrapText="1"/>
    </xf>
    <xf numFmtId="21" fontId="4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1" fontId="4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24" fillId="0" borderId="11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 wrapText="1"/>
    </xf>
    <xf numFmtId="0" fontId="29" fillId="0" borderId="0" xfId="0" applyFont="1" applyAlignment="1">
      <alignment/>
    </xf>
    <xf numFmtId="0" fontId="2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21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70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4" fillId="0" borderId="4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123825</xdr:rowOff>
    </xdr:from>
    <xdr:to>
      <xdr:col>5</xdr:col>
      <xdr:colOff>85725</xdr:colOff>
      <xdr:row>1</xdr:row>
      <xdr:rowOff>276225</xdr:rowOff>
    </xdr:to>
    <xdr:pic>
      <xdr:nvPicPr>
        <xdr:cNvPr id="1" name="Picture 1" descr="ORC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23825"/>
          <a:ext cx="1905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1809750</xdr:colOff>
      <xdr:row>0</xdr:row>
      <xdr:rowOff>19050</xdr:rowOff>
    </xdr:from>
    <xdr:to>
      <xdr:col>5</xdr:col>
      <xdr:colOff>142875</xdr:colOff>
      <xdr:row>1</xdr:row>
      <xdr:rowOff>161925</xdr:rowOff>
    </xdr:to>
    <xdr:pic>
      <xdr:nvPicPr>
        <xdr:cNvPr id="1" name="Picture 1" descr="ORC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9050"/>
          <a:ext cx="1905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"/>
  <sheetViews>
    <sheetView zoomScale="50" zoomScaleNormal="50" zoomScaleSheetLayoutView="25" zoomScalePageLayoutView="0" workbookViewId="0" topLeftCell="AS1">
      <selection activeCell="D8" sqref="D8"/>
    </sheetView>
  </sheetViews>
  <sheetFormatPr defaultColWidth="9.140625" defaultRowHeight="12.75"/>
  <cols>
    <col min="1" max="1" width="6.140625" style="336" customWidth="1"/>
    <col min="2" max="2" width="5.8515625" style="336" customWidth="1"/>
    <col min="3" max="3" width="30.8515625" style="342" customWidth="1"/>
    <col min="4" max="4" width="29.7109375" style="342" customWidth="1"/>
    <col min="5" max="5" width="29.00390625" style="342" customWidth="1"/>
    <col min="6" max="40" width="3.57421875" style="336" customWidth="1"/>
    <col min="41" max="41" width="9.7109375" style="336" customWidth="1"/>
    <col min="42" max="42" width="12.28125" style="336" customWidth="1"/>
    <col min="43" max="43" width="13.7109375" style="336" customWidth="1"/>
    <col min="44" max="44" width="15.421875" style="336" customWidth="1"/>
    <col min="45" max="45" width="12.28125" style="336" customWidth="1"/>
    <col min="46" max="70" width="3.8515625" style="336" customWidth="1"/>
    <col min="71" max="71" width="9.8515625" style="336" customWidth="1"/>
    <col min="72" max="72" width="12.140625" style="336" customWidth="1"/>
    <col min="73" max="73" width="13.8515625" style="336" customWidth="1"/>
    <col min="74" max="74" width="15.00390625" style="336" customWidth="1"/>
    <col min="75" max="75" width="12.8515625" style="336" customWidth="1"/>
    <col min="76" max="76" width="12.57421875" style="336" customWidth="1"/>
    <col min="77" max="77" width="13.57421875" style="336" customWidth="1"/>
    <col min="78" max="78" width="14.421875" style="336" customWidth="1"/>
    <col min="79" max="79" width="10.57421875" style="336" customWidth="1"/>
    <col min="80" max="16384" width="9.140625" style="336" customWidth="1"/>
  </cols>
  <sheetData>
    <row r="1" spans="2:76" ht="64.5" customHeight="1">
      <c r="B1" s="500" t="s">
        <v>264</v>
      </c>
      <c r="C1" s="500"/>
      <c r="D1" s="500"/>
      <c r="G1" s="335"/>
      <c r="H1" s="334" t="s">
        <v>201</v>
      </c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AJ1" s="337" t="s">
        <v>163</v>
      </c>
      <c r="AT1" s="334" t="s">
        <v>201</v>
      </c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L1" s="337" t="s">
        <v>163</v>
      </c>
      <c r="BX1" s="338" t="s">
        <v>107</v>
      </c>
    </row>
    <row r="2" spans="2:76" ht="30" customHeight="1">
      <c r="B2" s="340"/>
      <c r="C2" s="341"/>
      <c r="D2" s="341"/>
      <c r="AJ2" s="400" t="s">
        <v>261</v>
      </c>
      <c r="BL2" s="400" t="s">
        <v>261</v>
      </c>
      <c r="BX2" s="343" t="s">
        <v>22</v>
      </c>
    </row>
    <row r="3" spans="2:71" ht="27" thickBot="1">
      <c r="B3" s="271" t="s">
        <v>265</v>
      </c>
      <c r="C3" s="345"/>
      <c r="D3" s="345"/>
      <c r="BS3" s="346"/>
    </row>
    <row r="4" spans="2:79" s="321" customFormat="1" ht="21.75" customHeight="1" thickBot="1">
      <c r="B4" s="318"/>
      <c r="C4" s="317"/>
      <c r="D4" s="317"/>
      <c r="E4" s="317"/>
      <c r="F4" s="504" t="s">
        <v>183</v>
      </c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6"/>
      <c r="AP4" s="507" t="s">
        <v>184</v>
      </c>
      <c r="AQ4" s="508"/>
      <c r="AR4" s="508"/>
      <c r="AS4" s="509"/>
      <c r="AT4" s="504" t="s">
        <v>185</v>
      </c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  <c r="BR4" s="505"/>
      <c r="BS4" s="506"/>
      <c r="BT4" s="501" t="s">
        <v>186</v>
      </c>
      <c r="BU4" s="502"/>
      <c r="BV4" s="502"/>
      <c r="BW4" s="503"/>
      <c r="BX4" s="319"/>
      <c r="BY4" s="319"/>
      <c r="BZ4" s="319"/>
      <c r="CA4" s="320"/>
    </row>
    <row r="5" spans="1:79" s="324" customFormat="1" ht="41.25" thickBot="1">
      <c r="A5" s="498" t="s">
        <v>180</v>
      </c>
      <c r="B5" s="499"/>
      <c r="C5" s="347" t="s">
        <v>177</v>
      </c>
      <c r="D5" s="347" t="s">
        <v>178</v>
      </c>
      <c r="E5" s="333" t="s">
        <v>6</v>
      </c>
      <c r="F5" s="332" t="s">
        <v>218</v>
      </c>
      <c r="G5" s="328" t="s">
        <v>219</v>
      </c>
      <c r="H5" s="328" t="s">
        <v>220</v>
      </c>
      <c r="I5" s="328" t="s">
        <v>221</v>
      </c>
      <c r="J5" s="328" t="s">
        <v>171</v>
      </c>
      <c r="K5" s="328" t="s">
        <v>222</v>
      </c>
      <c r="L5" s="328" t="s">
        <v>223</v>
      </c>
      <c r="M5" s="328" t="s">
        <v>224</v>
      </c>
      <c r="N5" s="328" t="s">
        <v>172</v>
      </c>
      <c r="O5" s="328" t="s">
        <v>225</v>
      </c>
      <c r="P5" s="328" t="s">
        <v>226</v>
      </c>
      <c r="Q5" s="328" t="s">
        <v>157</v>
      </c>
      <c r="R5" s="328" t="s">
        <v>227</v>
      </c>
      <c r="S5" s="328" t="s">
        <v>228</v>
      </c>
      <c r="T5" s="328" t="s">
        <v>229</v>
      </c>
      <c r="U5" s="328" t="s">
        <v>158</v>
      </c>
      <c r="V5" s="328" t="s">
        <v>159</v>
      </c>
      <c r="W5" s="328" t="s">
        <v>160</v>
      </c>
      <c r="X5" s="328" t="s">
        <v>207</v>
      </c>
      <c r="Y5" s="328" t="s">
        <v>230</v>
      </c>
      <c r="Z5" s="328" t="s">
        <v>231</v>
      </c>
      <c r="AA5" s="328" t="s">
        <v>232</v>
      </c>
      <c r="AB5" s="328" t="s">
        <v>233</v>
      </c>
      <c r="AC5" s="328" t="s">
        <v>208</v>
      </c>
      <c r="AD5" s="328" t="s">
        <v>234</v>
      </c>
      <c r="AE5" s="328" t="s">
        <v>209</v>
      </c>
      <c r="AF5" s="328" t="s">
        <v>235</v>
      </c>
      <c r="AG5" s="328" t="s">
        <v>236</v>
      </c>
      <c r="AH5" s="328" t="s">
        <v>237</v>
      </c>
      <c r="AI5" s="328" t="s">
        <v>210</v>
      </c>
      <c r="AJ5" s="328" t="s">
        <v>216</v>
      </c>
      <c r="AK5" s="328" t="s">
        <v>217</v>
      </c>
      <c r="AL5" s="328" t="s">
        <v>211</v>
      </c>
      <c r="AM5" s="328" t="s">
        <v>173</v>
      </c>
      <c r="AN5" s="383" t="s">
        <v>212</v>
      </c>
      <c r="AO5" s="366" t="s">
        <v>179</v>
      </c>
      <c r="AP5" s="350" t="s">
        <v>3</v>
      </c>
      <c r="AQ5" s="349" t="s">
        <v>4</v>
      </c>
      <c r="AR5" s="357" t="s">
        <v>198</v>
      </c>
      <c r="AS5" s="351" t="s">
        <v>103</v>
      </c>
      <c r="AT5" s="358" t="s">
        <v>174</v>
      </c>
      <c r="AU5" s="328" t="s">
        <v>213</v>
      </c>
      <c r="AV5" s="328" t="s">
        <v>214</v>
      </c>
      <c r="AW5" s="328" t="s">
        <v>215</v>
      </c>
      <c r="AX5" s="328" t="s">
        <v>175</v>
      </c>
      <c r="AY5" s="328" t="s">
        <v>266</v>
      </c>
      <c r="AZ5" s="328" t="s">
        <v>267</v>
      </c>
      <c r="BA5" s="328" t="s">
        <v>268</v>
      </c>
      <c r="BB5" s="328" t="s">
        <v>269</v>
      </c>
      <c r="BC5" s="328" t="s">
        <v>270</v>
      </c>
      <c r="BD5" s="328" t="s">
        <v>271</v>
      </c>
      <c r="BE5" s="328" t="s">
        <v>272</v>
      </c>
      <c r="BF5" s="328" t="s">
        <v>273</v>
      </c>
      <c r="BG5" s="328" t="s">
        <v>274</v>
      </c>
      <c r="BH5" s="328" t="s">
        <v>275</v>
      </c>
      <c r="BI5" s="328" t="s">
        <v>276</v>
      </c>
      <c r="BJ5" s="328" t="s">
        <v>277</v>
      </c>
      <c r="BK5" s="328" t="s">
        <v>278</v>
      </c>
      <c r="BL5" s="328" t="s">
        <v>279</v>
      </c>
      <c r="BM5" s="328" t="s">
        <v>280</v>
      </c>
      <c r="BN5" s="328" t="s">
        <v>281</v>
      </c>
      <c r="BO5" s="328" t="s">
        <v>282</v>
      </c>
      <c r="BP5" s="328" t="s">
        <v>283</v>
      </c>
      <c r="BQ5" s="328" t="s">
        <v>284</v>
      </c>
      <c r="BR5" s="383" t="s">
        <v>285</v>
      </c>
      <c r="BS5" s="384" t="s">
        <v>179</v>
      </c>
      <c r="BT5" s="359" t="s">
        <v>3</v>
      </c>
      <c r="BU5" s="349" t="s">
        <v>4</v>
      </c>
      <c r="BV5" s="378" t="s">
        <v>198</v>
      </c>
      <c r="BW5" s="375" t="s">
        <v>103</v>
      </c>
      <c r="BX5" s="402" t="s">
        <v>162</v>
      </c>
      <c r="BY5" s="404" t="s">
        <v>181</v>
      </c>
      <c r="BZ5" s="403" t="s">
        <v>182</v>
      </c>
      <c r="CA5" s="361" t="s">
        <v>29</v>
      </c>
    </row>
    <row r="6" spans="1:79" s="321" customFormat="1" ht="35.25" customHeight="1">
      <c r="A6" s="389">
        <v>54</v>
      </c>
      <c r="B6" s="451">
        <v>55</v>
      </c>
      <c r="C6" s="448" t="s">
        <v>246</v>
      </c>
      <c r="D6" s="439" t="s">
        <v>247</v>
      </c>
      <c r="E6" s="440" t="s">
        <v>260</v>
      </c>
      <c r="F6" s="432"/>
      <c r="G6" s="329"/>
      <c r="H6" s="329"/>
      <c r="I6" s="329"/>
      <c r="J6" s="329"/>
      <c r="K6" s="329"/>
      <c r="L6" s="329">
        <v>1</v>
      </c>
      <c r="M6" s="329">
        <v>1</v>
      </c>
      <c r="N6" s="329"/>
      <c r="O6" s="329">
        <v>1</v>
      </c>
      <c r="P6" s="329"/>
      <c r="Q6" s="329"/>
      <c r="R6" s="329"/>
      <c r="S6" s="329">
        <v>1</v>
      </c>
      <c r="T6" s="329">
        <v>1</v>
      </c>
      <c r="U6" s="329"/>
      <c r="V6" s="329">
        <v>1</v>
      </c>
      <c r="W6" s="329">
        <v>1</v>
      </c>
      <c r="X6" s="329">
        <v>1</v>
      </c>
      <c r="Y6" s="329"/>
      <c r="Z6" s="329">
        <v>1</v>
      </c>
      <c r="AA6" s="329"/>
      <c r="AB6" s="329"/>
      <c r="AC6" s="329">
        <v>1</v>
      </c>
      <c r="AD6" s="329"/>
      <c r="AE6" s="329"/>
      <c r="AF6" s="329"/>
      <c r="AG6" s="329"/>
      <c r="AH6" s="329">
        <v>1</v>
      </c>
      <c r="AI6" s="329"/>
      <c r="AJ6" s="329"/>
      <c r="AK6" s="329"/>
      <c r="AL6" s="329"/>
      <c r="AM6" s="329"/>
      <c r="AN6" s="352">
        <v>1</v>
      </c>
      <c r="AO6" s="433">
        <f aca="true" t="shared" si="0" ref="AO6:AO19">SUM(F6:AN6)</f>
        <v>12</v>
      </c>
      <c r="AP6" s="434">
        <v>0.5069444444444444</v>
      </c>
      <c r="AQ6" s="435">
        <v>0.8213657407407408</v>
      </c>
      <c r="AR6" s="435">
        <v>0</v>
      </c>
      <c r="AS6" s="436">
        <f aca="true" t="shared" si="1" ref="AS6:AS12">AQ6-AP6+AR6</f>
        <v>0.31442129629629634</v>
      </c>
      <c r="AT6" s="432"/>
      <c r="AU6" s="329"/>
      <c r="AV6" s="329">
        <v>1</v>
      </c>
      <c r="AW6" s="329">
        <v>1</v>
      </c>
      <c r="AX6" s="329"/>
      <c r="AY6" s="329">
        <v>1</v>
      </c>
      <c r="AZ6" s="329">
        <v>1</v>
      </c>
      <c r="BA6" s="329"/>
      <c r="BB6" s="329">
        <v>1</v>
      </c>
      <c r="BC6" s="329">
        <v>1</v>
      </c>
      <c r="BD6" s="329">
        <v>1</v>
      </c>
      <c r="BE6" s="329"/>
      <c r="BF6" s="329"/>
      <c r="BG6" s="329"/>
      <c r="BH6" s="329"/>
      <c r="BI6" s="329"/>
      <c r="BJ6" s="329">
        <v>1</v>
      </c>
      <c r="BK6" s="329">
        <v>1</v>
      </c>
      <c r="BL6" s="329">
        <v>1</v>
      </c>
      <c r="BM6" s="329"/>
      <c r="BN6" s="329">
        <v>1</v>
      </c>
      <c r="BO6" s="329">
        <v>1</v>
      </c>
      <c r="BP6" s="329">
        <v>1</v>
      </c>
      <c r="BQ6" s="329">
        <v>1</v>
      </c>
      <c r="BR6" s="352">
        <v>1</v>
      </c>
      <c r="BS6" s="433">
        <f aca="true" t="shared" si="2" ref="BS6:BS16">SUM(AT6:BR6)</f>
        <v>15</v>
      </c>
      <c r="BT6" s="434">
        <v>0.4583333333333333</v>
      </c>
      <c r="BU6" s="435">
        <v>0.6632870370370371</v>
      </c>
      <c r="BV6" s="435">
        <v>0</v>
      </c>
      <c r="BW6" s="436">
        <f aca="true" t="shared" si="3" ref="BW6:BW14">BU6-BT6+BV6</f>
        <v>0.20495370370370375</v>
      </c>
      <c r="BX6" s="437">
        <v>2</v>
      </c>
      <c r="BY6" s="437">
        <f aca="true" t="shared" si="4" ref="BY6:BY16">AO6+BS6</f>
        <v>27</v>
      </c>
      <c r="BZ6" s="438">
        <f aca="true" t="shared" si="5" ref="BZ6:BZ16">SUM(AS6,BW6)</f>
        <v>0.5193750000000001</v>
      </c>
      <c r="CA6" s="373">
        <v>1</v>
      </c>
    </row>
    <row r="7" spans="1:79" s="321" customFormat="1" ht="35.25" customHeight="1">
      <c r="A7" s="390">
        <v>1</v>
      </c>
      <c r="B7" s="452">
        <v>2</v>
      </c>
      <c r="C7" s="449" t="s">
        <v>286</v>
      </c>
      <c r="D7" s="416" t="s">
        <v>287</v>
      </c>
      <c r="E7" s="386" t="s">
        <v>97</v>
      </c>
      <c r="F7" s="326">
        <v>1</v>
      </c>
      <c r="G7" s="109"/>
      <c r="H7" s="109"/>
      <c r="I7" s="109"/>
      <c r="J7" s="109"/>
      <c r="K7" s="109"/>
      <c r="L7" s="109">
        <v>1</v>
      </c>
      <c r="M7" s="109">
        <v>1</v>
      </c>
      <c r="N7" s="109">
        <v>1</v>
      </c>
      <c r="O7" s="109"/>
      <c r="P7" s="109"/>
      <c r="Q7" s="109"/>
      <c r="R7" s="109"/>
      <c r="S7" s="109">
        <v>1</v>
      </c>
      <c r="T7" s="109">
        <v>1</v>
      </c>
      <c r="U7" s="109"/>
      <c r="V7" s="109">
        <v>1</v>
      </c>
      <c r="W7" s="109">
        <v>1</v>
      </c>
      <c r="X7" s="109">
        <v>1</v>
      </c>
      <c r="Y7" s="109"/>
      <c r="Z7" s="109">
        <v>1</v>
      </c>
      <c r="AA7" s="109"/>
      <c r="AB7" s="109"/>
      <c r="AC7" s="109">
        <v>1</v>
      </c>
      <c r="AD7" s="109"/>
      <c r="AE7" s="109"/>
      <c r="AF7" s="109"/>
      <c r="AG7" s="109"/>
      <c r="AH7" s="109">
        <v>1</v>
      </c>
      <c r="AI7" s="109"/>
      <c r="AJ7" s="109"/>
      <c r="AK7" s="109"/>
      <c r="AL7" s="109"/>
      <c r="AM7" s="109"/>
      <c r="AN7" s="353">
        <v>1</v>
      </c>
      <c r="AO7" s="367">
        <f t="shared" si="0"/>
        <v>13</v>
      </c>
      <c r="AP7" s="323">
        <v>0.5069444444444444</v>
      </c>
      <c r="AQ7" s="322">
        <v>0.7794907407407408</v>
      </c>
      <c r="AR7" s="322">
        <v>0</v>
      </c>
      <c r="AS7" s="348">
        <f t="shared" si="1"/>
        <v>0.27254629629629634</v>
      </c>
      <c r="AT7" s="326"/>
      <c r="AU7" s="109"/>
      <c r="AV7" s="109">
        <v>1</v>
      </c>
      <c r="AW7" s="109">
        <v>1</v>
      </c>
      <c r="AX7" s="109"/>
      <c r="AY7" s="109">
        <v>1</v>
      </c>
      <c r="AZ7" s="109">
        <v>1</v>
      </c>
      <c r="BA7" s="109"/>
      <c r="BB7" s="109">
        <v>1</v>
      </c>
      <c r="BC7" s="109">
        <v>1</v>
      </c>
      <c r="BD7" s="109">
        <v>1</v>
      </c>
      <c r="BE7" s="109">
        <v>1</v>
      </c>
      <c r="BF7" s="109"/>
      <c r="BG7" s="109"/>
      <c r="BH7" s="109"/>
      <c r="BI7" s="109">
        <v>1</v>
      </c>
      <c r="BJ7" s="109"/>
      <c r="BK7" s="109">
        <v>1</v>
      </c>
      <c r="BL7" s="109">
        <v>1</v>
      </c>
      <c r="BM7" s="109"/>
      <c r="BN7" s="109">
        <v>1</v>
      </c>
      <c r="BO7" s="109"/>
      <c r="BP7" s="109"/>
      <c r="BQ7" s="109"/>
      <c r="BR7" s="353"/>
      <c r="BS7" s="367">
        <f t="shared" si="2"/>
        <v>12</v>
      </c>
      <c r="BT7" s="323">
        <v>0.4583333333333333</v>
      </c>
      <c r="BU7" s="322">
        <v>0.6430555555555556</v>
      </c>
      <c r="BV7" s="322">
        <v>0</v>
      </c>
      <c r="BW7" s="348">
        <f t="shared" si="3"/>
        <v>0.1847222222222223</v>
      </c>
      <c r="BX7" s="362">
        <v>2</v>
      </c>
      <c r="BY7" s="362">
        <f t="shared" si="4"/>
        <v>25</v>
      </c>
      <c r="BZ7" s="363">
        <f t="shared" si="5"/>
        <v>0.45726851851851863</v>
      </c>
      <c r="CA7" s="372">
        <v>2</v>
      </c>
    </row>
    <row r="8" spans="1:79" s="321" customFormat="1" ht="35.25" customHeight="1">
      <c r="A8" s="390">
        <v>33</v>
      </c>
      <c r="B8" s="452">
        <v>34</v>
      </c>
      <c r="C8" s="449" t="s">
        <v>196</v>
      </c>
      <c r="D8" s="416" t="s">
        <v>204</v>
      </c>
      <c r="E8" s="417" t="s">
        <v>205</v>
      </c>
      <c r="F8" s="326">
        <v>1</v>
      </c>
      <c r="G8" s="109"/>
      <c r="H8" s="109"/>
      <c r="I8" s="109"/>
      <c r="J8" s="109">
        <v>1</v>
      </c>
      <c r="K8" s="109"/>
      <c r="L8" s="109"/>
      <c r="M8" s="109"/>
      <c r="N8" s="109">
        <v>1</v>
      </c>
      <c r="O8" s="109">
        <v>1</v>
      </c>
      <c r="P8" s="109"/>
      <c r="Q8" s="109"/>
      <c r="R8" s="109"/>
      <c r="S8" s="109"/>
      <c r="T8" s="109">
        <v>1</v>
      </c>
      <c r="U8" s="109">
        <v>1</v>
      </c>
      <c r="V8" s="109"/>
      <c r="W8" s="109">
        <v>1</v>
      </c>
      <c r="X8" s="109"/>
      <c r="Y8" s="109"/>
      <c r="Z8" s="109">
        <v>1</v>
      </c>
      <c r="AA8" s="109">
        <v>1</v>
      </c>
      <c r="AB8" s="109"/>
      <c r="AC8" s="109"/>
      <c r="AD8" s="109"/>
      <c r="AE8" s="109"/>
      <c r="AF8" s="109"/>
      <c r="AG8" s="109"/>
      <c r="AH8" s="109">
        <v>1</v>
      </c>
      <c r="AI8" s="109"/>
      <c r="AJ8" s="109"/>
      <c r="AK8" s="109"/>
      <c r="AL8" s="109"/>
      <c r="AM8" s="109">
        <v>1</v>
      </c>
      <c r="AN8" s="353"/>
      <c r="AO8" s="367">
        <f t="shared" si="0"/>
        <v>11</v>
      </c>
      <c r="AP8" s="323">
        <v>0.5069444444444444</v>
      </c>
      <c r="AQ8" s="322">
        <v>0.8161342592592593</v>
      </c>
      <c r="AR8" s="322">
        <v>0</v>
      </c>
      <c r="AS8" s="348">
        <f t="shared" si="1"/>
        <v>0.3091898148148149</v>
      </c>
      <c r="AT8" s="326"/>
      <c r="AU8" s="109"/>
      <c r="AV8" s="109">
        <v>1</v>
      </c>
      <c r="AW8" s="109">
        <v>1</v>
      </c>
      <c r="AX8" s="109"/>
      <c r="AY8" s="109">
        <v>1</v>
      </c>
      <c r="AZ8" s="109">
        <v>1</v>
      </c>
      <c r="BA8" s="109"/>
      <c r="BB8" s="109">
        <v>1</v>
      </c>
      <c r="BC8" s="109">
        <v>1</v>
      </c>
      <c r="BD8" s="109">
        <v>1</v>
      </c>
      <c r="BE8" s="109"/>
      <c r="BF8" s="109"/>
      <c r="BG8" s="109"/>
      <c r="BH8" s="109"/>
      <c r="BI8" s="109"/>
      <c r="BJ8" s="109">
        <v>1</v>
      </c>
      <c r="BK8" s="109">
        <v>1</v>
      </c>
      <c r="BL8" s="109"/>
      <c r="BM8" s="109"/>
      <c r="BN8" s="109">
        <v>1</v>
      </c>
      <c r="BO8" s="109">
        <v>1</v>
      </c>
      <c r="BP8" s="109">
        <v>1</v>
      </c>
      <c r="BQ8" s="109">
        <v>1</v>
      </c>
      <c r="BR8" s="353">
        <v>1</v>
      </c>
      <c r="BS8" s="367">
        <f t="shared" si="2"/>
        <v>14</v>
      </c>
      <c r="BT8" s="323">
        <v>0.4583333333333333</v>
      </c>
      <c r="BU8" s="322">
        <v>0.6512037037037037</v>
      </c>
      <c r="BV8" s="322">
        <v>0</v>
      </c>
      <c r="BW8" s="348">
        <f t="shared" si="3"/>
        <v>0.19287037037037041</v>
      </c>
      <c r="BX8" s="362">
        <v>2</v>
      </c>
      <c r="BY8" s="362">
        <f t="shared" si="4"/>
        <v>25</v>
      </c>
      <c r="BZ8" s="363">
        <f t="shared" si="5"/>
        <v>0.5020601851851854</v>
      </c>
      <c r="CA8" s="372">
        <v>3</v>
      </c>
    </row>
    <row r="9" spans="1:79" s="321" customFormat="1" ht="35.25" customHeight="1">
      <c r="A9" s="390">
        <v>4</v>
      </c>
      <c r="B9" s="452">
        <v>5</v>
      </c>
      <c r="C9" s="449" t="s">
        <v>240</v>
      </c>
      <c r="D9" s="416" t="s">
        <v>241</v>
      </c>
      <c r="E9" s="386" t="s">
        <v>242</v>
      </c>
      <c r="F9" s="326">
        <v>1</v>
      </c>
      <c r="G9" s="109"/>
      <c r="H9" s="109"/>
      <c r="I9" s="109"/>
      <c r="J9" s="109"/>
      <c r="K9" s="109"/>
      <c r="L9" s="109"/>
      <c r="M9" s="109">
        <v>1</v>
      </c>
      <c r="N9" s="109">
        <v>1</v>
      </c>
      <c r="O9" s="109"/>
      <c r="P9" s="109"/>
      <c r="Q9" s="109"/>
      <c r="R9" s="109"/>
      <c r="S9" s="109"/>
      <c r="T9" s="109"/>
      <c r="U9" s="109"/>
      <c r="V9" s="109">
        <v>1</v>
      </c>
      <c r="W9" s="109">
        <v>1</v>
      </c>
      <c r="X9" s="109">
        <v>1</v>
      </c>
      <c r="Y9" s="109"/>
      <c r="Z9" s="109">
        <v>1</v>
      </c>
      <c r="AA9" s="109"/>
      <c r="AB9" s="109"/>
      <c r="AC9" s="109">
        <v>1</v>
      </c>
      <c r="AD9" s="109"/>
      <c r="AE9" s="109"/>
      <c r="AF9" s="109"/>
      <c r="AG9" s="109"/>
      <c r="AH9" s="109">
        <v>1</v>
      </c>
      <c r="AI9" s="109"/>
      <c r="AJ9" s="109"/>
      <c r="AK9" s="109"/>
      <c r="AL9" s="109"/>
      <c r="AM9" s="109"/>
      <c r="AN9" s="353">
        <v>1</v>
      </c>
      <c r="AO9" s="367">
        <f t="shared" si="0"/>
        <v>10</v>
      </c>
      <c r="AP9" s="323">
        <v>0.5069444444444444</v>
      </c>
      <c r="AQ9" s="322">
        <v>0.7938194444444444</v>
      </c>
      <c r="AR9" s="322">
        <v>0</v>
      </c>
      <c r="AS9" s="348">
        <f t="shared" si="1"/>
        <v>0.286875</v>
      </c>
      <c r="AT9" s="326"/>
      <c r="AU9" s="109"/>
      <c r="AV9" s="109"/>
      <c r="AW9" s="109"/>
      <c r="AX9" s="109"/>
      <c r="AY9" s="109"/>
      <c r="AZ9" s="109"/>
      <c r="BA9" s="109"/>
      <c r="BB9" s="109">
        <v>1</v>
      </c>
      <c r="BC9" s="109"/>
      <c r="BD9" s="109"/>
      <c r="BE9" s="109"/>
      <c r="BF9" s="109"/>
      <c r="BG9" s="109"/>
      <c r="BH9" s="109"/>
      <c r="BI9" s="109"/>
      <c r="BJ9" s="109">
        <v>1</v>
      </c>
      <c r="BK9" s="109">
        <v>1</v>
      </c>
      <c r="BL9" s="109"/>
      <c r="BM9" s="109"/>
      <c r="BN9" s="109">
        <v>1</v>
      </c>
      <c r="BO9" s="109">
        <v>1</v>
      </c>
      <c r="BP9" s="109">
        <v>1</v>
      </c>
      <c r="BQ9" s="109">
        <v>1</v>
      </c>
      <c r="BR9" s="353">
        <v>1</v>
      </c>
      <c r="BS9" s="367">
        <f t="shared" si="2"/>
        <v>8</v>
      </c>
      <c r="BT9" s="323">
        <v>0.4583333333333333</v>
      </c>
      <c r="BU9" s="322">
        <v>0.6372337962962963</v>
      </c>
      <c r="BV9" s="322">
        <v>0</v>
      </c>
      <c r="BW9" s="348">
        <f t="shared" si="3"/>
        <v>0.17890046296296297</v>
      </c>
      <c r="BX9" s="362">
        <v>2</v>
      </c>
      <c r="BY9" s="362">
        <f t="shared" si="4"/>
        <v>18</v>
      </c>
      <c r="BZ9" s="363">
        <f t="shared" si="5"/>
        <v>0.46577546296296296</v>
      </c>
      <c r="CA9" s="372">
        <v>4</v>
      </c>
    </row>
    <row r="10" spans="1:79" s="321" customFormat="1" ht="35.25" customHeight="1">
      <c r="A10" s="390">
        <v>40</v>
      </c>
      <c r="B10" s="452">
        <v>50</v>
      </c>
      <c r="C10" s="449" t="s">
        <v>294</v>
      </c>
      <c r="D10" s="416" t="s">
        <v>295</v>
      </c>
      <c r="E10" s="386" t="s">
        <v>296</v>
      </c>
      <c r="F10" s="326"/>
      <c r="G10" s="109"/>
      <c r="H10" s="109"/>
      <c r="I10" s="109"/>
      <c r="J10" s="109">
        <v>1</v>
      </c>
      <c r="K10" s="109"/>
      <c r="L10" s="109"/>
      <c r="M10" s="109"/>
      <c r="N10" s="109"/>
      <c r="O10" s="109">
        <v>1</v>
      </c>
      <c r="P10" s="109"/>
      <c r="Q10" s="109"/>
      <c r="R10" s="109"/>
      <c r="S10" s="109"/>
      <c r="T10" s="109">
        <v>1</v>
      </c>
      <c r="U10" s="109">
        <v>1</v>
      </c>
      <c r="V10" s="109"/>
      <c r="W10" s="109">
        <v>1</v>
      </c>
      <c r="X10" s="109"/>
      <c r="Y10" s="109"/>
      <c r="Z10" s="109"/>
      <c r="AA10" s="109">
        <v>1</v>
      </c>
      <c r="AB10" s="109"/>
      <c r="AC10" s="109"/>
      <c r="AD10" s="109"/>
      <c r="AE10" s="109"/>
      <c r="AF10" s="109"/>
      <c r="AG10" s="109"/>
      <c r="AH10" s="109">
        <v>1</v>
      </c>
      <c r="AI10" s="109"/>
      <c r="AJ10" s="109"/>
      <c r="AK10" s="109"/>
      <c r="AL10" s="109"/>
      <c r="AM10" s="109"/>
      <c r="AN10" s="353"/>
      <c r="AO10" s="367">
        <f t="shared" si="0"/>
        <v>7</v>
      </c>
      <c r="AP10" s="323">
        <v>0.5069444444444444</v>
      </c>
      <c r="AQ10" s="322">
        <v>0.7722222222222223</v>
      </c>
      <c r="AR10" s="322">
        <v>0</v>
      </c>
      <c r="AS10" s="348">
        <f t="shared" si="1"/>
        <v>0.26527777777777783</v>
      </c>
      <c r="AT10" s="326"/>
      <c r="AU10" s="109"/>
      <c r="AV10" s="109">
        <v>1</v>
      </c>
      <c r="AW10" s="109">
        <v>1</v>
      </c>
      <c r="AX10" s="109"/>
      <c r="AY10" s="109">
        <v>1</v>
      </c>
      <c r="AZ10" s="109"/>
      <c r="BA10" s="109"/>
      <c r="BB10" s="109"/>
      <c r="BC10" s="109"/>
      <c r="BD10" s="109">
        <v>1</v>
      </c>
      <c r="BE10" s="109"/>
      <c r="BF10" s="109"/>
      <c r="BG10" s="109"/>
      <c r="BH10" s="109"/>
      <c r="BI10" s="109"/>
      <c r="BJ10" s="109">
        <v>1</v>
      </c>
      <c r="BK10" s="109"/>
      <c r="BL10" s="109">
        <v>1</v>
      </c>
      <c r="BM10" s="109"/>
      <c r="BN10" s="109"/>
      <c r="BO10" s="109">
        <v>1</v>
      </c>
      <c r="BP10" s="109">
        <v>1</v>
      </c>
      <c r="BQ10" s="109">
        <v>1</v>
      </c>
      <c r="BR10" s="353">
        <v>1</v>
      </c>
      <c r="BS10" s="367">
        <f t="shared" si="2"/>
        <v>10</v>
      </c>
      <c r="BT10" s="323">
        <v>0.4583333333333333</v>
      </c>
      <c r="BU10" s="322">
        <v>0.6379166666666667</v>
      </c>
      <c r="BV10" s="322">
        <v>0</v>
      </c>
      <c r="BW10" s="348">
        <f t="shared" si="3"/>
        <v>0.17958333333333337</v>
      </c>
      <c r="BX10" s="362">
        <v>2</v>
      </c>
      <c r="BY10" s="362">
        <f t="shared" si="4"/>
        <v>17</v>
      </c>
      <c r="BZ10" s="363">
        <f t="shared" si="5"/>
        <v>0.4448611111111112</v>
      </c>
      <c r="CA10" s="372">
        <v>5</v>
      </c>
    </row>
    <row r="11" spans="1:79" s="321" customFormat="1" ht="35.25" customHeight="1">
      <c r="A11" s="390">
        <v>13</v>
      </c>
      <c r="B11" s="452">
        <v>14</v>
      </c>
      <c r="C11" s="449" t="s">
        <v>238</v>
      </c>
      <c r="D11" s="416" t="s">
        <v>291</v>
      </c>
      <c r="E11" s="386" t="s">
        <v>292</v>
      </c>
      <c r="F11" s="326">
        <v>1</v>
      </c>
      <c r="G11" s="109"/>
      <c r="H11" s="109"/>
      <c r="I11" s="109"/>
      <c r="J11" s="109"/>
      <c r="K11" s="109"/>
      <c r="L11" s="109">
        <v>1</v>
      </c>
      <c r="M11" s="109">
        <v>1</v>
      </c>
      <c r="N11" s="109">
        <v>1</v>
      </c>
      <c r="O11" s="109"/>
      <c r="P11" s="109"/>
      <c r="Q11" s="109"/>
      <c r="R11" s="109"/>
      <c r="S11" s="109"/>
      <c r="T11" s="109"/>
      <c r="U11" s="109"/>
      <c r="V11" s="109">
        <v>1</v>
      </c>
      <c r="W11" s="109"/>
      <c r="X11" s="109"/>
      <c r="Y11" s="109"/>
      <c r="Z11" s="109">
        <v>1</v>
      </c>
      <c r="AA11" s="109">
        <v>1</v>
      </c>
      <c r="AB11" s="109"/>
      <c r="AC11" s="109">
        <v>1</v>
      </c>
      <c r="AD11" s="109"/>
      <c r="AE11" s="109"/>
      <c r="AF11" s="109"/>
      <c r="AG11" s="109"/>
      <c r="AH11" s="109">
        <v>1</v>
      </c>
      <c r="AI11" s="109"/>
      <c r="AJ11" s="109"/>
      <c r="AK11" s="109"/>
      <c r="AL11" s="109"/>
      <c r="AM11" s="109"/>
      <c r="AN11" s="353"/>
      <c r="AO11" s="367">
        <f t="shared" si="0"/>
        <v>9</v>
      </c>
      <c r="AP11" s="323">
        <v>0.5069444444444444</v>
      </c>
      <c r="AQ11" s="322">
        <v>0.8236458333333333</v>
      </c>
      <c r="AR11" s="322">
        <v>0</v>
      </c>
      <c r="AS11" s="348">
        <f t="shared" si="1"/>
        <v>0.3167013888888889</v>
      </c>
      <c r="AT11" s="326"/>
      <c r="AU11" s="109"/>
      <c r="AV11" s="109"/>
      <c r="AW11" s="109"/>
      <c r="AX11" s="109"/>
      <c r="AY11" s="109"/>
      <c r="AZ11" s="109"/>
      <c r="BA11" s="109"/>
      <c r="BB11" s="109">
        <v>1</v>
      </c>
      <c r="BC11" s="109"/>
      <c r="BD11" s="109"/>
      <c r="BE11" s="109"/>
      <c r="BF11" s="109"/>
      <c r="BG11" s="109"/>
      <c r="BH11" s="109"/>
      <c r="BI11" s="109"/>
      <c r="BJ11" s="109"/>
      <c r="BK11" s="109">
        <v>1</v>
      </c>
      <c r="BL11" s="109"/>
      <c r="BM11" s="109"/>
      <c r="BN11" s="109">
        <v>1</v>
      </c>
      <c r="BO11" s="109">
        <v>1</v>
      </c>
      <c r="BP11" s="109">
        <v>1</v>
      </c>
      <c r="BQ11" s="109">
        <v>1</v>
      </c>
      <c r="BR11" s="353"/>
      <c r="BS11" s="367">
        <f t="shared" si="2"/>
        <v>6</v>
      </c>
      <c r="BT11" s="323">
        <v>0.4583333333333333</v>
      </c>
      <c r="BU11" s="322">
        <v>0.6184259259259259</v>
      </c>
      <c r="BV11" s="322">
        <v>0</v>
      </c>
      <c r="BW11" s="348">
        <f t="shared" si="3"/>
        <v>0.16009259259259262</v>
      </c>
      <c r="BX11" s="362">
        <v>2</v>
      </c>
      <c r="BY11" s="362">
        <f t="shared" si="4"/>
        <v>15</v>
      </c>
      <c r="BZ11" s="363">
        <f t="shared" si="5"/>
        <v>0.4767939814814815</v>
      </c>
      <c r="CA11" s="372">
        <v>6</v>
      </c>
    </row>
    <row r="12" spans="1:79" s="321" customFormat="1" ht="35.25" customHeight="1">
      <c r="A12" s="390">
        <v>11</v>
      </c>
      <c r="B12" s="452">
        <v>12</v>
      </c>
      <c r="C12" s="449" t="s">
        <v>256</v>
      </c>
      <c r="D12" s="416" t="s">
        <v>257</v>
      </c>
      <c r="E12" s="386" t="s">
        <v>258</v>
      </c>
      <c r="F12" s="326">
        <v>1</v>
      </c>
      <c r="G12" s="109"/>
      <c r="H12" s="109"/>
      <c r="I12" s="109"/>
      <c r="J12" s="109"/>
      <c r="K12" s="109"/>
      <c r="L12" s="109"/>
      <c r="M12" s="109"/>
      <c r="N12" s="109">
        <v>1</v>
      </c>
      <c r="O12" s="109"/>
      <c r="P12" s="109"/>
      <c r="Q12" s="109"/>
      <c r="R12" s="109"/>
      <c r="S12" s="109"/>
      <c r="T12" s="109"/>
      <c r="U12" s="109">
        <v>1</v>
      </c>
      <c r="V12" s="109"/>
      <c r="W12" s="109">
        <v>1</v>
      </c>
      <c r="X12" s="109"/>
      <c r="Y12" s="109"/>
      <c r="Z12" s="109">
        <v>1</v>
      </c>
      <c r="AA12" s="109"/>
      <c r="AB12" s="109"/>
      <c r="AC12" s="109"/>
      <c r="AD12" s="109"/>
      <c r="AE12" s="109"/>
      <c r="AF12" s="109"/>
      <c r="AG12" s="109"/>
      <c r="AH12" s="109">
        <v>1</v>
      </c>
      <c r="AI12" s="109"/>
      <c r="AJ12" s="109"/>
      <c r="AK12" s="109"/>
      <c r="AL12" s="109"/>
      <c r="AM12" s="109">
        <v>1</v>
      </c>
      <c r="AN12" s="353"/>
      <c r="AO12" s="367">
        <f t="shared" si="0"/>
        <v>7</v>
      </c>
      <c r="AP12" s="323">
        <v>0.5069444444444444</v>
      </c>
      <c r="AQ12" s="322">
        <v>0.7169328703703703</v>
      </c>
      <c r="AR12" s="322">
        <v>0</v>
      </c>
      <c r="AS12" s="348">
        <f t="shared" si="1"/>
        <v>0.20998842592592593</v>
      </c>
      <c r="AT12" s="326"/>
      <c r="AU12" s="109"/>
      <c r="AV12" s="109"/>
      <c r="AW12" s="109">
        <v>1</v>
      </c>
      <c r="AX12" s="109"/>
      <c r="AY12" s="109"/>
      <c r="AZ12" s="109"/>
      <c r="BA12" s="109"/>
      <c r="BB12" s="109">
        <v>1</v>
      </c>
      <c r="BC12" s="109"/>
      <c r="BD12" s="109">
        <v>1</v>
      </c>
      <c r="BE12" s="109"/>
      <c r="BF12" s="109"/>
      <c r="BG12" s="109"/>
      <c r="BH12" s="109"/>
      <c r="BI12" s="109"/>
      <c r="BJ12" s="109">
        <v>1</v>
      </c>
      <c r="BK12" s="109"/>
      <c r="BL12" s="109">
        <v>1</v>
      </c>
      <c r="BM12" s="109"/>
      <c r="BN12" s="109">
        <v>1</v>
      </c>
      <c r="BO12" s="109">
        <v>1</v>
      </c>
      <c r="BP12" s="109">
        <v>1</v>
      </c>
      <c r="BQ12" s="109">
        <v>1</v>
      </c>
      <c r="BR12" s="353">
        <v>1</v>
      </c>
      <c r="BS12" s="367">
        <f t="shared" si="2"/>
        <v>10</v>
      </c>
      <c r="BT12" s="323">
        <v>0.4583333333333333</v>
      </c>
      <c r="BU12" s="322">
        <v>0.6704166666666667</v>
      </c>
      <c r="BV12" s="322">
        <v>0.0075</v>
      </c>
      <c r="BW12" s="348">
        <f t="shared" si="3"/>
        <v>0.21958333333333335</v>
      </c>
      <c r="BX12" s="362">
        <v>1</v>
      </c>
      <c r="BY12" s="362">
        <f t="shared" si="4"/>
        <v>17</v>
      </c>
      <c r="BZ12" s="363">
        <f t="shared" si="5"/>
        <v>0.4295717592592593</v>
      </c>
      <c r="CA12" s="372">
        <v>7</v>
      </c>
    </row>
    <row r="13" spans="1:79" s="321" customFormat="1" ht="35.25" customHeight="1">
      <c r="A13" s="390">
        <v>6</v>
      </c>
      <c r="B13" s="452">
        <v>60</v>
      </c>
      <c r="C13" s="449" t="s">
        <v>288</v>
      </c>
      <c r="D13" s="416" t="s">
        <v>289</v>
      </c>
      <c r="E13" s="386" t="s">
        <v>290</v>
      </c>
      <c r="F13" s="326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353"/>
      <c r="AO13" s="367">
        <f t="shared" si="0"/>
        <v>0</v>
      </c>
      <c r="AP13" s="323">
        <v>0.5069444444444444</v>
      </c>
      <c r="AQ13" s="322" t="s">
        <v>331</v>
      </c>
      <c r="AR13" s="322"/>
      <c r="AS13" s="348"/>
      <c r="AT13" s="326"/>
      <c r="AU13" s="109"/>
      <c r="AV13" s="109">
        <v>1</v>
      </c>
      <c r="AW13" s="109">
        <v>1</v>
      </c>
      <c r="AX13" s="109"/>
      <c r="AY13" s="109">
        <v>1</v>
      </c>
      <c r="AZ13" s="109"/>
      <c r="BA13" s="109">
        <v>1</v>
      </c>
      <c r="BB13" s="109">
        <v>1</v>
      </c>
      <c r="BC13" s="109"/>
      <c r="BD13" s="109">
        <v>1</v>
      </c>
      <c r="BE13" s="109"/>
      <c r="BF13" s="109"/>
      <c r="BG13" s="109"/>
      <c r="BH13" s="109"/>
      <c r="BI13" s="109"/>
      <c r="BJ13" s="109"/>
      <c r="BK13" s="109">
        <v>1</v>
      </c>
      <c r="BL13" s="109">
        <v>1</v>
      </c>
      <c r="BM13" s="109"/>
      <c r="BN13" s="109">
        <v>1</v>
      </c>
      <c r="BO13" s="109">
        <v>1</v>
      </c>
      <c r="BP13" s="109">
        <v>1</v>
      </c>
      <c r="BQ13" s="109">
        <v>1</v>
      </c>
      <c r="BR13" s="353"/>
      <c r="BS13" s="367">
        <f t="shared" si="2"/>
        <v>12</v>
      </c>
      <c r="BT13" s="323">
        <v>0.4583333333333333</v>
      </c>
      <c r="BU13" s="322">
        <v>0.6559143518518519</v>
      </c>
      <c r="BV13" s="322">
        <v>0</v>
      </c>
      <c r="BW13" s="348">
        <f t="shared" si="3"/>
        <v>0.19758101851851856</v>
      </c>
      <c r="BX13" s="362">
        <v>1</v>
      </c>
      <c r="BY13" s="362">
        <f t="shared" si="4"/>
        <v>12</v>
      </c>
      <c r="BZ13" s="363">
        <f t="shared" si="5"/>
        <v>0.19758101851851856</v>
      </c>
      <c r="CA13" s="372">
        <v>8</v>
      </c>
    </row>
    <row r="14" spans="1:79" s="321" customFormat="1" ht="35.25" customHeight="1">
      <c r="A14" s="390">
        <v>51</v>
      </c>
      <c r="B14" s="452">
        <v>52</v>
      </c>
      <c r="C14" s="449" t="s">
        <v>248</v>
      </c>
      <c r="D14" s="416" t="s">
        <v>176</v>
      </c>
      <c r="E14" s="386" t="s">
        <v>314</v>
      </c>
      <c r="F14" s="326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353"/>
      <c r="AO14" s="367">
        <f t="shared" si="0"/>
        <v>0</v>
      </c>
      <c r="AP14" s="323">
        <v>0.5069444444444444</v>
      </c>
      <c r="AQ14" s="322" t="s">
        <v>331</v>
      </c>
      <c r="AR14" s="322"/>
      <c r="AS14" s="348"/>
      <c r="AT14" s="326"/>
      <c r="AU14" s="109"/>
      <c r="AV14" s="109">
        <v>1</v>
      </c>
      <c r="AW14" s="109">
        <v>1</v>
      </c>
      <c r="AX14" s="109"/>
      <c r="AY14" s="109">
        <v>1</v>
      </c>
      <c r="AZ14" s="109"/>
      <c r="BA14" s="109"/>
      <c r="BB14" s="109">
        <v>1</v>
      </c>
      <c r="BC14" s="109"/>
      <c r="BD14" s="109">
        <v>1</v>
      </c>
      <c r="BE14" s="109"/>
      <c r="BF14" s="109"/>
      <c r="BG14" s="109"/>
      <c r="BH14" s="109"/>
      <c r="BI14" s="109"/>
      <c r="BJ14" s="109">
        <v>1</v>
      </c>
      <c r="BK14" s="109">
        <v>1</v>
      </c>
      <c r="BL14" s="109">
        <v>1</v>
      </c>
      <c r="BM14" s="109"/>
      <c r="BN14" s="109">
        <v>1</v>
      </c>
      <c r="BO14" s="109">
        <v>1</v>
      </c>
      <c r="BP14" s="109">
        <v>1</v>
      </c>
      <c r="BQ14" s="109">
        <v>1</v>
      </c>
      <c r="BR14" s="353"/>
      <c r="BS14" s="367">
        <f t="shared" si="2"/>
        <v>12</v>
      </c>
      <c r="BT14" s="323">
        <v>0.4583333333333333</v>
      </c>
      <c r="BU14" s="322">
        <v>0.6698611111111111</v>
      </c>
      <c r="BV14" s="322">
        <v>0.006388888888888888</v>
      </c>
      <c r="BW14" s="348">
        <f t="shared" si="3"/>
        <v>0.2179166666666667</v>
      </c>
      <c r="BX14" s="362">
        <v>1</v>
      </c>
      <c r="BY14" s="362">
        <f t="shared" si="4"/>
        <v>12</v>
      </c>
      <c r="BZ14" s="363">
        <f t="shared" si="5"/>
        <v>0.2179166666666667</v>
      </c>
      <c r="CA14" s="372">
        <v>9</v>
      </c>
    </row>
    <row r="15" spans="1:79" s="321" customFormat="1" ht="35.25" customHeight="1">
      <c r="A15" s="390">
        <v>20</v>
      </c>
      <c r="B15" s="452">
        <v>21</v>
      </c>
      <c r="C15" s="449" t="s">
        <v>187</v>
      </c>
      <c r="D15" s="416" t="s">
        <v>188</v>
      </c>
      <c r="E15" s="386" t="s">
        <v>293</v>
      </c>
      <c r="F15" s="326"/>
      <c r="G15" s="109"/>
      <c r="H15" s="109"/>
      <c r="I15" s="109"/>
      <c r="J15" s="109">
        <v>1</v>
      </c>
      <c r="K15" s="109"/>
      <c r="L15" s="109"/>
      <c r="M15" s="109"/>
      <c r="N15" s="109">
        <v>1</v>
      </c>
      <c r="O15" s="109">
        <v>1</v>
      </c>
      <c r="P15" s="109"/>
      <c r="Q15" s="109"/>
      <c r="R15" s="109"/>
      <c r="S15" s="109">
        <v>1</v>
      </c>
      <c r="T15" s="109">
        <v>1</v>
      </c>
      <c r="U15" s="109"/>
      <c r="V15" s="109"/>
      <c r="W15" s="109"/>
      <c r="X15" s="109"/>
      <c r="Y15" s="109"/>
      <c r="Z15" s="109">
        <v>1</v>
      </c>
      <c r="AA15" s="109">
        <v>1</v>
      </c>
      <c r="AB15" s="109"/>
      <c r="AC15" s="109"/>
      <c r="AD15" s="109"/>
      <c r="AE15" s="109"/>
      <c r="AF15" s="109"/>
      <c r="AG15" s="109"/>
      <c r="AH15" s="109">
        <v>1</v>
      </c>
      <c r="AI15" s="109"/>
      <c r="AJ15" s="109"/>
      <c r="AK15" s="109"/>
      <c r="AL15" s="109"/>
      <c r="AM15" s="109">
        <v>1</v>
      </c>
      <c r="AN15" s="353">
        <v>1</v>
      </c>
      <c r="AO15" s="367">
        <f t="shared" si="0"/>
        <v>10</v>
      </c>
      <c r="AP15" s="323">
        <v>0.5069444444444444</v>
      </c>
      <c r="AQ15" s="322">
        <v>0.8338078703703703</v>
      </c>
      <c r="AR15" s="322">
        <v>0.0009490740740740741</v>
      </c>
      <c r="AS15" s="348">
        <f>AQ15-AP15+AR15</f>
        <v>0.32781249999999995</v>
      </c>
      <c r="AT15" s="326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353"/>
      <c r="BS15" s="367">
        <f t="shared" si="2"/>
        <v>0</v>
      </c>
      <c r="BT15" s="323">
        <v>0.4583333333333333</v>
      </c>
      <c r="BU15" s="322" t="s">
        <v>331</v>
      </c>
      <c r="BV15" s="322"/>
      <c r="BW15" s="348"/>
      <c r="BX15" s="362">
        <v>1</v>
      </c>
      <c r="BY15" s="362">
        <f t="shared" si="4"/>
        <v>10</v>
      </c>
      <c r="BZ15" s="363">
        <f t="shared" si="5"/>
        <v>0.32781249999999995</v>
      </c>
      <c r="CA15" s="372">
        <v>10</v>
      </c>
    </row>
    <row r="16" spans="1:79" s="321" customFormat="1" ht="35.25" customHeight="1">
      <c r="A16" s="390">
        <v>25</v>
      </c>
      <c r="B16" s="452">
        <v>35</v>
      </c>
      <c r="C16" s="449" t="s">
        <v>170</v>
      </c>
      <c r="D16" s="416" t="s">
        <v>302</v>
      </c>
      <c r="E16" s="386" t="s">
        <v>243</v>
      </c>
      <c r="F16" s="326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353"/>
      <c r="AO16" s="367">
        <f t="shared" si="0"/>
        <v>0</v>
      </c>
      <c r="AP16" s="323">
        <v>0.5069444444444444</v>
      </c>
      <c r="AQ16" s="322" t="s">
        <v>331</v>
      </c>
      <c r="AR16" s="322"/>
      <c r="AS16" s="348"/>
      <c r="AT16" s="326"/>
      <c r="AU16" s="109"/>
      <c r="AV16" s="109"/>
      <c r="AW16" s="109"/>
      <c r="AX16" s="109"/>
      <c r="AY16" s="109"/>
      <c r="AZ16" s="109"/>
      <c r="BA16" s="109"/>
      <c r="BB16" s="109">
        <v>1</v>
      </c>
      <c r="BC16" s="109"/>
      <c r="BD16" s="109"/>
      <c r="BE16" s="109"/>
      <c r="BF16" s="109"/>
      <c r="BG16" s="109"/>
      <c r="BH16" s="109"/>
      <c r="BI16" s="109"/>
      <c r="BJ16" s="109">
        <v>1</v>
      </c>
      <c r="BK16" s="109"/>
      <c r="BL16" s="109"/>
      <c r="BM16" s="109"/>
      <c r="BN16" s="109">
        <v>1</v>
      </c>
      <c r="BO16" s="109"/>
      <c r="BP16" s="109"/>
      <c r="BQ16" s="109">
        <v>1</v>
      </c>
      <c r="BR16" s="353">
        <v>1</v>
      </c>
      <c r="BS16" s="367">
        <f t="shared" si="2"/>
        <v>5</v>
      </c>
      <c r="BT16" s="323">
        <v>0.4583333333333333</v>
      </c>
      <c r="BU16" s="322">
        <v>0.6152314814814815</v>
      </c>
      <c r="BV16" s="322">
        <v>0</v>
      </c>
      <c r="BW16" s="348">
        <f>BU16-BT16+BV16</f>
        <v>0.15689814814814823</v>
      </c>
      <c r="BX16" s="362">
        <v>1</v>
      </c>
      <c r="BY16" s="362">
        <f t="shared" si="4"/>
        <v>5</v>
      </c>
      <c r="BZ16" s="363">
        <f t="shared" si="5"/>
        <v>0.15689814814814823</v>
      </c>
      <c r="CA16" s="372">
        <v>11</v>
      </c>
    </row>
    <row r="17" spans="1:79" s="321" customFormat="1" ht="35.25" customHeight="1">
      <c r="A17" s="390">
        <v>18</v>
      </c>
      <c r="B17" s="452">
        <v>19</v>
      </c>
      <c r="C17" s="449" t="s">
        <v>244</v>
      </c>
      <c r="D17" s="416" t="s">
        <v>245</v>
      </c>
      <c r="E17" s="386" t="s">
        <v>259</v>
      </c>
      <c r="F17" s="326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353"/>
      <c r="AO17" s="367">
        <f t="shared" si="0"/>
        <v>0</v>
      </c>
      <c r="AP17" s="323">
        <v>0.5069444444444444</v>
      </c>
      <c r="AQ17" s="322" t="s">
        <v>331</v>
      </c>
      <c r="AR17" s="322"/>
      <c r="AS17" s="348"/>
      <c r="AT17" s="326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353"/>
      <c r="BS17" s="367"/>
      <c r="BT17" s="323"/>
      <c r="BU17" s="322"/>
      <c r="BV17" s="322"/>
      <c r="BW17" s="348"/>
      <c r="BX17" s="362"/>
      <c r="BY17" s="362"/>
      <c r="BZ17" s="363"/>
      <c r="CA17" s="372"/>
    </row>
    <row r="18" spans="1:79" s="321" customFormat="1" ht="35.25" customHeight="1">
      <c r="A18" s="390">
        <v>15</v>
      </c>
      <c r="B18" s="452">
        <v>16</v>
      </c>
      <c r="C18" s="449" t="s">
        <v>250</v>
      </c>
      <c r="D18" s="416" t="s">
        <v>251</v>
      </c>
      <c r="E18" s="386" t="s">
        <v>252</v>
      </c>
      <c r="F18" s="326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353"/>
      <c r="AO18" s="367">
        <f t="shared" si="0"/>
        <v>0</v>
      </c>
      <c r="AP18" s="323">
        <v>0.5069444444444444</v>
      </c>
      <c r="AQ18" s="322" t="s">
        <v>325</v>
      </c>
      <c r="AR18" s="322"/>
      <c r="AS18" s="348"/>
      <c r="AT18" s="326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353"/>
      <c r="BS18" s="367"/>
      <c r="BT18" s="323"/>
      <c r="BU18" s="322"/>
      <c r="BV18" s="322"/>
      <c r="BW18" s="348"/>
      <c r="BX18" s="362"/>
      <c r="BY18" s="362"/>
      <c r="BZ18" s="363"/>
      <c r="CA18" s="372"/>
    </row>
    <row r="19" spans="1:79" s="321" customFormat="1" ht="35.25" customHeight="1" thickBot="1">
      <c r="A19" s="391">
        <v>36</v>
      </c>
      <c r="B19" s="453">
        <v>37</v>
      </c>
      <c r="C19" s="450" t="s">
        <v>168</v>
      </c>
      <c r="D19" s="418" t="s">
        <v>167</v>
      </c>
      <c r="E19" s="441" t="s">
        <v>161</v>
      </c>
      <c r="F19" s="394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77"/>
      <c r="AO19" s="397">
        <f t="shared" si="0"/>
        <v>0</v>
      </c>
      <c r="AP19" s="387">
        <v>0.5069444444444444</v>
      </c>
      <c r="AQ19" s="398" t="s">
        <v>325</v>
      </c>
      <c r="AR19" s="398"/>
      <c r="AS19" s="388"/>
      <c r="AT19" s="394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77"/>
      <c r="BS19" s="397"/>
      <c r="BT19" s="387"/>
      <c r="BU19" s="398"/>
      <c r="BV19" s="398"/>
      <c r="BW19" s="388"/>
      <c r="BX19" s="413"/>
      <c r="BY19" s="413"/>
      <c r="BZ19" s="414"/>
      <c r="CA19" s="412"/>
    </row>
    <row r="20" ht="11.25" customHeight="1" thickBot="1"/>
    <row r="21" spans="2:9" ht="26.25" thickBot="1">
      <c r="B21" s="399"/>
      <c r="C21" s="342" t="s">
        <v>262</v>
      </c>
      <c r="I21" s="466"/>
    </row>
    <row r="22" ht="24.75" customHeight="1"/>
    <row r="23" spans="2:5" ht="15.75">
      <c r="B23" s="425"/>
      <c r="C23" s="426" t="s">
        <v>327</v>
      </c>
      <c r="D23" s="427"/>
      <c r="E23" s="426" t="s">
        <v>328</v>
      </c>
    </row>
    <row r="24" spans="2:5" ht="15.75">
      <c r="B24" s="425"/>
      <c r="C24" s="426"/>
      <c r="D24" s="426"/>
      <c r="E24" s="427"/>
    </row>
    <row r="25" spans="2:5" ht="15.75">
      <c r="B25" s="425"/>
      <c r="C25" s="426" t="s">
        <v>330</v>
      </c>
      <c r="D25" s="426"/>
      <c r="E25" s="426" t="s">
        <v>329</v>
      </c>
    </row>
  </sheetData>
  <sheetProtection/>
  <mergeCells count="6">
    <mergeCell ref="A5:B5"/>
    <mergeCell ref="B1:D1"/>
    <mergeCell ref="BT4:BW4"/>
    <mergeCell ref="F4:AO4"/>
    <mergeCell ref="AP4:AS4"/>
    <mergeCell ref="AT4:BS4"/>
  </mergeCells>
  <printOptions/>
  <pageMargins left="0.3937007874015748" right="0.3937007874015748" top="0.1968503937007874" bottom="0.1968503937007874" header="0.1968503937007874" footer="0.5511811023622047"/>
  <pageSetup fitToWidth="3" fitToHeight="1" orientation="landscape" paperSize="9" scale="72" r:id="rId2"/>
  <colBreaks count="1" manualBreakCount="1">
    <brk id="4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60" zoomScaleNormal="75" zoomScalePageLayoutView="0" workbookViewId="0" topLeftCell="A1">
      <selection activeCell="B1" sqref="B1"/>
    </sheetView>
  </sheetViews>
  <sheetFormatPr defaultColWidth="9.140625" defaultRowHeight="12.75"/>
  <cols>
    <col min="2" max="2" width="28.57421875" style="0" customWidth="1"/>
    <col min="3" max="3" width="48.28125" style="0" customWidth="1"/>
    <col min="4" max="4" width="23.7109375" style="0" customWidth="1"/>
    <col min="5" max="5" width="16.421875" style="0" customWidth="1"/>
    <col min="8" max="8" width="16.7109375" style="0" customWidth="1"/>
  </cols>
  <sheetData>
    <row r="1" spans="2:5" ht="37.5" customHeight="1">
      <c r="B1" s="245" t="s">
        <v>129</v>
      </c>
      <c r="C1" s="11"/>
      <c r="D1" s="556" t="s">
        <v>106</v>
      </c>
      <c r="E1" s="557"/>
    </row>
    <row r="2" spans="2:5" ht="38.25">
      <c r="B2" s="135" t="s">
        <v>105</v>
      </c>
      <c r="D2" s="3"/>
      <c r="E2" s="74" t="s">
        <v>107</v>
      </c>
    </row>
    <row r="3" s="1" customFormat="1" ht="18" customHeight="1">
      <c r="E3" s="77" t="s">
        <v>22</v>
      </c>
    </row>
    <row r="4" spans="1:5" s="10" customFormat="1" ht="36" customHeight="1">
      <c r="A4" s="247" t="s">
        <v>130</v>
      </c>
      <c r="B4" s="32" t="s">
        <v>10</v>
      </c>
      <c r="C4" s="9" t="s">
        <v>6</v>
      </c>
      <c r="D4" s="9" t="s">
        <v>128</v>
      </c>
      <c r="E4" s="9"/>
    </row>
    <row r="5" spans="1:5" s="1" customFormat="1" ht="47.25" customHeight="1">
      <c r="A5" s="246"/>
      <c r="B5" s="33"/>
      <c r="C5" s="40"/>
      <c r="D5" s="36"/>
      <c r="E5" s="208"/>
    </row>
    <row r="6" spans="1:5" s="1" customFormat="1" ht="47.25" customHeight="1">
      <c r="A6" s="246"/>
      <c r="B6" s="34"/>
      <c r="C6" s="35"/>
      <c r="D6" s="36"/>
      <c r="E6" s="208"/>
    </row>
    <row r="7" spans="1:5" s="1" customFormat="1" ht="47.25" customHeight="1">
      <c r="A7" s="246"/>
      <c r="B7" s="34"/>
      <c r="C7" s="35"/>
      <c r="D7" s="36"/>
      <c r="E7" s="208"/>
    </row>
    <row r="8" spans="1:5" s="1" customFormat="1" ht="47.25" customHeight="1">
      <c r="A8" s="246"/>
      <c r="B8" s="34"/>
      <c r="C8" s="35"/>
      <c r="D8" s="36"/>
      <c r="E8" s="208"/>
    </row>
    <row r="9" spans="1:5" s="1" customFormat="1" ht="47.25" customHeight="1">
      <c r="A9" s="246"/>
      <c r="B9" s="34"/>
      <c r="C9" s="35"/>
      <c r="D9" s="36"/>
      <c r="E9" s="208"/>
    </row>
    <row r="10" spans="1:5" s="1" customFormat="1" ht="47.25" customHeight="1">
      <c r="A10" s="246"/>
      <c r="B10" s="34"/>
      <c r="C10" s="35"/>
      <c r="D10" s="36"/>
      <c r="E10" s="208"/>
    </row>
    <row r="11" spans="1:5" s="1" customFormat="1" ht="47.25" customHeight="1">
      <c r="A11" s="246"/>
      <c r="B11" s="34"/>
      <c r="C11" s="35"/>
      <c r="D11" s="36"/>
      <c r="E11" s="208"/>
    </row>
    <row r="12" spans="1:5" s="1" customFormat="1" ht="47.25" customHeight="1">
      <c r="A12" s="246"/>
      <c r="B12" s="34"/>
      <c r="C12" s="35"/>
      <c r="D12" s="36"/>
      <c r="E12" s="208"/>
    </row>
    <row r="13" spans="1:5" s="1" customFormat="1" ht="47.25" customHeight="1">
      <c r="A13" s="246"/>
      <c r="B13" s="34"/>
      <c r="C13" s="35"/>
      <c r="D13" s="36"/>
      <c r="E13" s="208"/>
    </row>
    <row r="14" spans="1:5" s="1" customFormat="1" ht="47.25" customHeight="1">
      <c r="A14" s="246"/>
      <c r="B14" s="246"/>
      <c r="C14" s="246"/>
      <c r="D14" s="246"/>
      <c r="E14" s="246"/>
    </row>
    <row r="15" spans="1:5" s="1" customFormat="1" ht="47.25" customHeight="1">
      <c r="A15" s="246"/>
      <c r="B15" s="246"/>
      <c r="C15" s="246"/>
      <c r="D15" s="246"/>
      <c r="E15" s="246"/>
    </row>
    <row r="16" spans="1:5" s="1" customFormat="1" ht="47.25" customHeight="1">
      <c r="A16" s="246"/>
      <c r="B16" s="246"/>
      <c r="C16" s="246"/>
      <c r="D16" s="246"/>
      <c r="E16" s="246"/>
    </row>
    <row r="17" spans="1:5" s="1" customFormat="1" ht="47.25" customHeight="1">
      <c r="A17" s="246"/>
      <c r="B17" s="246"/>
      <c r="C17" s="246"/>
      <c r="D17" s="246"/>
      <c r="E17" s="246"/>
    </row>
    <row r="18" spans="1:5" ht="47.25" customHeight="1">
      <c r="A18" s="55"/>
      <c r="B18" s="55"/>
      <c r="C18" s="55"/>
      <c r="D18" s="55"/>
      <c r="E18" s="55"/>
    </row>
    <row r="19" spans="1:5" ht="47.25" customHeight="1">
      <c r="A19" s="55"/>
      <c r="B19" s="55"/>
      <c r="C19" s="55"/>
      <c r="D19" s="55"/>
      <c r="E19" s="55"/>
    </row>
    <row r="20" spans="1:5" ht="47.25" customHeight="1">
      <c r="A20" s="55"/>
      <c r="B20" s="55"/>
      <c r="C20" s="55"/>
      <c r="D20" s="55"/>
      <c r="E20" s="55"/>
    </row>
    <row r="21" spans="1:5" ht="47.25" customHeight="1">
      <c r="A21" s="55"/>
      <c r="B21" s="55"/>
      <c r="C21" s="55"/>
      <c r="D21" s="55"/>
      <c r="E21" s="55"/>
    </row>
    <row r="22" spans="1:5" ht="47.25" customHeight="1">
      <c r="A22" s="55"/>
      <c r="B22" s="55"/>
      <c r="C22" s="55"/>
      <c r="D22" s="55"/>
      <c r="E22" s="55"/>
    </row>
    <row r="23" ht="47.25" customHeight="1"/>
    <row r="24" ht="47.25" customHeight="1"/>
    <row r="25" ht="47.25" customHeight="1" hidden="1"/>
    <row r="26" ht="47.25" customHeight="1" hidden="1"/>
    <row r="27" ht="47.25" customHeight="1" hidden="1"/>
    <row r="28" ht="47.25" customHeight="1" hidden="1"/>
    <row r="29" ht="12.75" hidden="1"/>
  </sheetData>
  <sheetProtection/>
  <mergeCells count="1">
    <mergeCell ref="D1:E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2"/>
  <sheetViews>
    <sheetView view="pageBreakPreview" zoomScale="25" zoomScaleNormal="50" zoomScaleSheetLayoutView="25" zoomScalePageLayoutView="0" workbookViewId="0" topLeftCell="A1">
      <selection activeCell="AJ23" sqref="AJ23"/>
    </sheetView>
  </sheetViews>
  <sheetFormatPr defaultColWidth="9.140625" defaultRowHeight="12.75"/>
  <cols>
    <col min="1" max="1" width="13.421875" style="0" customWidth="1"/>
    <col min="2" max="2" width="64.28125" style="0" customWidth="1"/>
    <col min="3" max="22" width="7.7109375" style="0" customWidth="1"/>
    <col min="23" max="23" width="11.421875" style="0" customWidth="1"/>
    <col min="24" max="24" width="23.7109375" style="0" customWidth="1"/>
    <col min="25" max="25" width="27.421875" style="0" customWidth="1"/>
    <col min="26" max="26" width="27.140625" style="243" customWidth="1"/>
    <col min="27" max="27" width="24.28125" style="0" customWidth="1"/>
    <col min="28" max="28" width="16.28125" style="0" hidden="1" customWidth="1"/>
    <col min="29" max="29" width="12.8515625" style="0" customWidth="1"/>
  </cols>
  <sheetData>
    <row r="1" spans="1:29" ht="60" customHeight="1">
      <c r="A1" s="75" t="s">
        <v>127</v>
      </c>
      <c r="P1" s="244"/>
      <c r="U1" s="244"/>
      <c r="W1" s="121"/>
      <c r="X1" s="11"/>
      <c r="Y1" s="11"/>
      <c r="Z1" s="533" t="s">
        <v>106</v>
      </c>
      <c r="AA1" s="534"/>
      <c r="AB1" s="534"/>
      <c r="AC1" s="534"/>
    </row>
    <row r="2" spans="1:29" ht="17.25" customHeight="1">
      <c r="A2" s="237" t="s">
        <v>105</v>
      </c>
      <c r="X2" s="1"/>
      <c r="Y2" s="1"/>
      <c r="Z2" s="216"/>
      <c r="AA2" s="1"/>
      <c r="AB2" s="3"/>
      <c r="AC2" s="53" t="s">
        <v>107</v>
      </c>
    </row>
    <row r="3" spans="24:29" ht="18.75" customHeight="1" thickBot="1">
      <c r="X3" s="1"/>
      <c r="Y3" s="1"/>
      <c r="Z3" s="216"/>
      <c r="AA3" s="1"/>
      <c r="AB3" s="1"/>
      <c r="AC3" s="77" t="s">
        <v>22</v>
      </c>
    </row>
    <row r="4" spans="1:29" s="1" customFormat="1" ht="18" customHeight="1">
      <c r="A4" s="4" t="s">
        <v>2</v>
      </c>
      <c r="B4" s="538" t="s">
        <v>6</v>
      </c>
      <c r="C4" s="535">
        <v>1</v>
      </c>
      <c r="D4" s="535">
        <v>2</v>
      </c>
      <c r="E4" s="535">
        <v>3</v>
      </c>
      <c r="F4" s="535">
        <v>4</v>
      </c>
      <c r="G4" s="535">
        <v>5</v>
      </c>
      <c r="H4" s="535">
        <v>6</v>
      </c>
      <c r="I4" s="535">
        <v>7</v>
      </c>
      <c r="J4" s="535">
        <v>8</v>
      </c>
      <c r="K4" s="535">
        <v>9</v>
      </c>
      <c r="L4" s="535">
        <v>10</v>
      </c>
      <c r="M4" s="535">
        <v>11</v>
      </c>
      <c r="N4" s="535">
        <v>12</v>
      </c>
      <c r="O4" s="535">
        <v>13</v>
      </c>
      <c r="P4" s="535">
        <v>14</v>
      </c>
      <c r="Q4" s="535">
        <v>15</v>
      </c>
      <c r="R4" s="535">
        <v>16</v>
      </c>
      <c r="S4" s="535">
        <v>17</v>
      </c>
      <c r="T4" s="535">
        <v>18</v>
      </c>
      <c r="U4" s="535">
        <v>19</v>
      </c>
      <c r="V4" s="535">
        <v>20</v>
      </c>
      <c r="W4" s="535" t="s">
        <v>47</v>
      </c>
      <c r="X4" s="238" t="s">
        <v>0</v>
      </c>
      <c r="Y4" s="239"/>
      <c r="Z4" s="241"/>
      <c r="AA4" s="240"/>
      <c r="AB4" s="136" t="s">
        <v>11</v>
      </c>
      <c r="AC4" s="13" t="s">
        <v>29</v>
      </c>
    </row>
    <row r="5" spans="1:29" s="1" customFormat="1" ht="18" customHeight="1" thickBot="1">
      <c r="A5" s="5" t="s">
        <v>7</v>
      </c>
      <c r="B5" s="539"/>
      <c r="C5" s="559"/>
      <c r="D5" s="559"/>
      <c r="E5" s="559"/>
      <c r="F5" s="559"/>
      <c r="G5" s="559"/>
      <c r="H5" s="559"/>
      <c r="I5" s="559"/>
      <c r="J5" s="559"/>
      <c r="K5" s="559"/>
      <c r="L5" s="558"/>
      <c r="M5" s="558"/>
      <c r="N5" s="558"/>
      <c r="O5" s="558"/>
      <c r="P5" s="558"/>
      <c r="Q5" s="559"/>
      <c r="R5" s="558"/>
      <c r="S5" s="558"/>
      <c r="T5" s="558"/>
      <c r="U5" s="558"/>
      <c r="V5" s="559"/>
      <c r="W5" s="537"/>
      <c r="X5" s="100" t="s">
        <v>3</v>
      </c>
      <c r="Y5" s="6" t="s">
        <v>4</v>
      </c>
      <c r="Z5" s="242" t="s">
        <v>111</v>
      </c>
      <c r="AA5" s="101" t="s">
        <v>5</v>
      </c>
      <c r="AB5" s="138" t="s">
        <v>13</v>
      </c>
      <c r="AC5" s="17"/>
    </row>
    <row r="6" spans="1:29" s="1" customFormat="1" ht="44.25" customHeight="1">
      <c r="A6" s="46">
        <v>1</v>
      </c>
      <c r="B6" s="4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9"/>
      <c r="O6" s="137"/>
      <c r="P6" s="137"/>
      <c r="Q6" s="137"/>
      <c r="R6" s="137"/>
      <c r="S6" s="139"/>
      <c r="T6" s="137"/>
      <c r="U6" s="137"/>
      <c r="V6" s="137"/>
      <c r="W6" s="137"/>
      <c r="X6" s="82"/>
      <c r="Y6" s="82"/>
      <c r="Z6" s="82"/>
      <c r="AA6" s="82"/>
      <c r="AB6" s="54"/>
      <c r="AC6" s="25"/>
    </row>
    <row r="7" spans="1:29" s="1" customFormat="1" ht="44.25" customHeight="1">
      <c r="A7" s="48">
        <v>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137"/>
      <c r="X7" s="7"/>
      <c r="Y7" s="7"/>
      <c r="Z7" s="7"/>
      <c r="AA7" s="82"/>
      <c r="AB7" s="38"/>
      <c r="AC7" s="8"/>
    </row>
    <row r="8" spans="1:29" s="1" customFormat="1" ht="44.25" customHeight="1">
      <c r="A8" s="48">
        <v>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137"/>
      <c r="X8" s="7"/>
      <c r="Y8" s="7"/>
      <c r="Z8" s="7"/>
      <c r="AA8" s="82"/>
      <c r="AB8" s="38"/>
      <c r="AC8" s="8"/>
    </row>
    <row r="9" spans="1:29" s="1" customFormat="1" ht="44.25" customHeight="1">
      <c r="A9" s="48">
        <v>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137"/>
      <c r="X9" s="7"/>
      <c r="Y9" s="7"/>
      <c r="Z9" s="7"/>
      <c r="AA9" s="82"/>
      <c r="AB9" s="38"/>
      <c r="AC9" s="8"/>
    </row>
    <row r="10" spans="1:29" s="1" customFormat="1" ht="44.25" customHeight="1">
      <c r="A10" s="48">
        <v>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137"/>
      <c r="X10" s="7"/>
      <c r="Y10" s="7"/>
      <c r="Z10" s="7"/>
      <c r="AA10" s="82"/>
      <c r="AB10" s="38"/>
      <c r="AC10" s="8"/>
    </row>
    <row r="11" spans="1:29" s="1" customFormat="1" ht="44.25" customHeight="1">
      <c r="A11" s="48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137"/>
      <c r="X11" s="7"/>
      <c r="Y11" s="7"/>
      <c r="Z11" s="7"/>
      <c r="AA11" s="82"/>
      <c r="AB11" s="38"/>
      <c r="AC11" s="8"/>
    </row>
    <row r="12" spans="1:29" s="1" customFormat="1" ht="44.25" customHeight="1">
      <c r="A12" s="48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137"/>
      <c r="X12" s="7"/>
      <c r="Y12" s="7"/>
      <c r="Z12" s="7"/>
      <c r="AA12" s="82"/>
      <c r="AB12" s="38"/>
      <c r="AC12" s="8"/>
    </row>
    <row r="13" spans="1:29" s="1" customFormat="1" ht="44.25" customHeight="1">
      <c r="A13" s="48">
        <v>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137"/>
      <c r="X13" s="7"/>
      <c r="Y13" s="7"/>
      <c r="Z13" s="7"/>
      <c r="AA13" s="82"/>
      <c r="AB13" s="38"/>
      <c r="AC13" s="8"/>
    </row>
    <row r="14" spans="1:29" s="1" customFormat="1" ht="44.25" customHeight="1">
      <c r="A14" s="48">
        <v>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137"/>
      <c r="X14" s="7"/>
      <c r="Y14" s="7"/>
      <c r="Z14" s="7"/>
      <c r="AA14" s="82"/>
      <c r="AB14" s="38"/>
      <c r="AC14" s="8"/>
    </row>
    <row r="15" spans="1:29" s="1" customFormat="1" ht="44.25" customHeight="1">
      <c r="A15" s="48">
        <v>10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137"/>
      <c r="X15" s="209"/>
      <c r="Y15" s="209"/>
      <c r="Z15" s="209"/>
      <c r="AA15" s="82"/>
      <c r="AB15" s="59"/>
      <c r="AC15" s="60"/>
    </row>
    <row r="16" spans="1:29" s="1" customFormat="1" ht="44.25" customHeight="1">
      <c r="A16" s="48">
        <v>11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137"/>
      <c r="X16" s="7"/>
      <c r="Y16" s="7"/>
      <c r="Z16" s="7"/>
      <c r="AA16" s="82"/>
      <c r="AB16" s="38"/>
      <c r="AC16" s="8"/>
    </row>
    <row r="17" spans="1:29" s="1" customFormat="1" ht="44.25" customHeight="1">
      <c r="A17" s="48">
        <v>12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137"/>
      <c r="X17" s="7"/>
      <c r="Y17" s="7"/>
      <c r="Z17" s="7"/>
      <c r="AA17" s="82"/>
      <c r="AB17" s="38"/>
      <c r="AC17" s="8"/>
    </row>
    <row r="18" spans="1:29" s="1" customFormat="1" ht="44.25" customHeight="1">
      <c r="A18" s="48">
        <v>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137"/>
      <c r="X18" s="16"/>
      <c r="Y18" s="16"/>
      <c r="Z18" s="7"/>
      <c r="AA18" s="82"/>
      <c r="AB18" s="38"/>
      <c r="AC18" s="8"/>
    </row>
    <row r="19" spans="1:29" s="1" customFormat="1" ht="44.25" customHeight="1">
      <c r="A19" s="48">
        <v>14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137"/>
      <c r="X19" s="16"/>
      <c r="Y19" s="16"/>
      <c r="Z19" s="7"/>
      <c r="AA19" s="82"/>
      <c r="AB19" s="38"/>
      <c r="AC19" s="8"/>
    </row>
    <row r="20" spans="1:29" s="1" customFormat="1" ht="44.25" customHeight="1">
      <c r="A20" s="48">
        <v>15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137"/>
      <c r="X20" s="16"/>
      <c r="Y20" s="16"/>
      <c r="Z20" s="7"/>
      <c r="AA20" s="82"/>
      <c r="AB20" s="38"/>
      <c r="AC20" s="8"/>
    </row>
    <row r="21" spans="1:29" s="1" customFormat="1" ht="44.25" customHeight="1">
      <c r="A21" s="48">
        <v>16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137"/>
      <c r="X21" s="209"/>
      <c r="Y21" s="209"/>
      <c r="Z21" s="209"/>
      <c r="AA21" s="82"/>
      <c r="AB21" s="59"/>
      <c r="AC21" s="60"/>
    </row>
    <row r="22" spans="1:29" s="1" customFormat="1" ht="44.25" customHeight="1">
      <c r="A22" s="48">
        <v>17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137"/>
      <c r="X22" s="7"/>
      <c r="Y22" s="7"/>
      <c r="Z22" s="7"/>
      <c r="AA22" s="82"/>
      <c r="AB22" s="38"/>
      <c r="AC22" s="8"/>
    </row>
    <row r="23" spans="1:29" s="1" customFormat="1" ht="44.25" customHeight="1">
      <c r="A23" s="48">
        <v>18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137"/>
      <c r="X23" s="7"/>
      <c r="Y23" s="7"/>
      <c r="Z23" s="7"/>
      <c r="AA23" s="82"/>
      <c r="AB23" s="38"/>
      <c r="AC23" s="8"/>
    </row>
    <row r="24" spans="1:29" s="1" customFormat="1" ht="44.25" customHeight="1">
      <c r="A24" s="48">
        <v>19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137"/>
      <c r="X24" s="16"/>
      <c r="Y24" s="16"/>
      <c r="Z24" s="7"/>
      <c r="AA24" s="82"/>
      <c r="AB24" s="38"/>
      <c r="AC24" s="8"/>
    </row>
    <row r="25" spans="1:29" s="1" customFormat="1" ht="44.25" customHeight="1">
      <c r="A25" s="48">
        <v>20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137"/>
      <c r="X25" s="16"/>
      <c r="Y25" s="16"/>
      <c r="Z25" s="7"/>
      <c r="AA25" s="82"/>
      <c r="AB25" s="38"/>
      <c r="AC25" s="8"/>
    </row>
    <row r="26" spans="1:29" s="1" customFormat="1" ht="44.25" customHeight="1">
      <c r="A26" s="48">
        <v>21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137"/>
      <c r="X26" s="16"/>
      <c r="Y26" s="16"/>
      <c r="Z26" s="7"/>
      <c r="AA26" s="82"/>
      <c r="AB26" s="38"/>
      <c r="AC26" s="8"/>
    </row>
    <row r="27" spans="1:29" s="1" customFormat="1" ht="44.25" customHeight="1">
      <c r="A27" s="48">
        <v>22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137"/>
      <c r="X27" s="209"/>
      <c r="Y27" s="209"/>
      <c r="Z27" s="209"/>
      <c r="AA27" s="82"/>
      <c r="AB27" s="59"/>
      <c r="AC27" s="60"/>
    </row>
    <row r="28" spans="1:29" s="1" customFormat="1" ht="44.25" customHeight="1">
      <c r="A28" s="48">
        <v>23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137"/>
      <c r="X28" s="7"/>
      <c r="Y28" s="7"/>
      <c r="Z28" s="7"/>
      <c r="AA28" s="82"/>
      <c r="AB28" s="38"/>
      <c r="AC28" s="8"/>
    </row>
    <row r="29" spans="1:29" s="1" customFormat="1" ht="44.25" customHeight="1">
      <c r="A29" s="48">
        <v>24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137"/>
      <c r="X29" s="7"/>
      <c r="Y29" s="7"/>
      <c r="Z29" s="7"/>
      <c r="AA29" s="82"/>
      <c r="AB29" s="38"/>
      <c r="AC29" s="8"/>
    </row>
    <row r="30" spans="1:29" s="1" customFormat="1" ht="44.25" customHeight="1">
      <c r="A30" s="48">
        <v>25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137"/>
      <c r="X30" s="16"/>
      <c r="Y30" s="16"/>
      <c r="Z30" s="7"/>
      <c r="AA30" s="82"/>
      <c r="AB30" s="38"/>
      <c r="AC30" s="8"/>
    </row>
    <row r="31" spans="1:29" s="1" customFormat="1" ht="44.25" customHeight="1">
      <c r="A31" s="48">
        <v>26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137"/>
      <c r="X31" s="16"/>
      <c r="Y31" s="16"/>
      <c r="Z31" s="7"/>
      <c r="AA31" s="82"/>
      <c r="AB31" s="38"/>
      <c r="AC31" s="8"/>
    </row>
    <row r="32" spans="1:29" s="1" customFormat="1" ht="44.25" customHeight="1">
      <c r="A32" s="48">
        <v>27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137"/>
      <c r="X32" s="16"/>
      <c r="Y32" s="16"/>
      <c r="Z32" s="7"/>
      <c r="AA32" s="82"/>
      <c r="AB32" s="38"/>
      <c r="AC32" s="8"/>
    </row>
  </sheetData>
  <sheetProtection/>
  <mergeCells count="23">
    <mergeCell ref="J4:J5"/>
    <mergeCell ref="F4:F5"/>
    <mergeCell ref="G4:G5"/>
    <mergeCell ref="H4:H5"/>
    <mergeCell ref="I4:I5"/>
    <mergeCell ref="B4:B5"/>
    <mergeCell ref="C4:C5"/>
    <mergeCell ref="D4:D5"/>
    <mergeCell ref="E4:E5"/>
    <mergeCell ref="Z1:AC1"/>
    <mergeCell ref="P4:P5"/>
    <mergeCell ref="O4:O5"/>
    <mergeCell ref="N4:N5"/>
    <mergeCell ref="R4:R5"/>
    <mergeCell ref="S4:S5"/>
    <mergeCell ref="K4:K5"/>
    <mergeCell ref="L4:L5"/>
    <mergeCell ref="Q4:Q5"/>
    <mergeCell ref="M4:M5"/>
    <mergeCell ref="T4:T5"/>
    <mergeCell ref="U4:U5"/>
    <mergeCell ref="V4:V5"/>
    <mergeCell ref="W4:W5"/>
  </mergeCells>
  <printOptions/>
  <pageMargins left="0.5905511811023623" right="0.35433070866141736" top="0.3937007874015748" bottom="0.1968503937007874" header="0.5118110236220472" footer="0.5118110236220472"/>
  <pageSetup fitToHeight="0" horizontalDpi="600" verticalDpi="600" orientation="landscape" paperSize="9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2"/>
  <sheetViews>
    <sheetView zoomScale="50" zoomScaleNormal="50" zoomScaleSheetLayoutView="25" zoomScalePageLayoutView="0" workbookViewId="0" topLeftCell="A1">
      <selection activeCell="Y10" sqref="Y10"/>
    </sheetView>
  </sheetViews>
  <sheetFormatPr defaultColWidth="9.140625" defaultRowHeight="12.75"/>
  <cols>
    <col min="1" max="1" width="13.421875" style="0" customWidth="1"/>
    <col min="2" max="2" width="61.421875" style="0" customWidth="1"/>
    <col min="3" max="17" width="7.7109375" style="0" customWidth="1"/>
    <col min="18" max="18" width="11.421875" style="0" customWidth="1"/>
    <col min="19" max="19" width="23.140625" style="0" customWidth="1"/>
    <col min="20" max="20" width="29.7109375" style="0" customWidth="1"/>
    <col min="21" max="21" width="26.28125" style="243" customWidth="1"/>
    <col min="22" max="22" width="28.00390625" style="0" customWidth="1"/>
    <col min="23" max="23" width="16.28125" style="0" hidden="1" customWidth="1"/>
    <col min="24" max="24" width="12.8515625" style="0" customWidth="1"/>
  </cols>
  <sheetData>
    <row r="1" spans="1:24" ht="60" customHeight="1">
      <c r="A1" s="75" t="s">
        <v>18</v>
      </c>
      <c r="P1" s="244"/>
      <c r="R1" s="121"/>
      <c r="S1" s="11"/>
      <c r="T1" s="11"/>
      <c r="U1" s="533" t="s">
        <v>106</v>
      </c>
      <c r="V1" s="534"/>
      <c r="W1" s="534"/>
      <c r="X1" s="534"/>
    </row>
    <row r="2" spans="1:24" ht="17.25" customHeight="1">
      <c r="A2" s="237" t="s">
        <v>105</v>
      </c>
      <c r="S2" s="1"/>
      <c r="T2" s="1"/>
      <c r="U2" s="216"/>
      <c r="V2" s="1"/>
      <c r="W2" s="3"/>
      <c r="X2" s="53" t="s">
        <v>107</v>
      </c>
    </row>
    <row r="3" spans="19:24" ht="18.75" customHeight="1" thickBot="1">
      <c r="S3" s="1"/>
      <c r="T3" s="1"/>
      <c r="U3" s="216"/>
      <c r="V3" s="1"/>
      <c r="W3" s="1"/>
      <c r="X3" s="77" t="s">
        <v>22</v>
      </c>
    </row>
    <row r="4" spans="1:24" s="1" customFormat="1" ht="18" customHeight="1">
      <c r="A4" s="4" t="s">
        <v>2</v>
      </c>
      <c r="B4" s="538" t="s">
        <v>6</v>
      </c>
      <c r="C4" s="535" t="s">
        <v>113</v>
      </c>
      <c r="D4" s="535" t="s">
        <v>112</v>
      </c>
      <c r="E4" s="535" t="s">
        <v>114</v>
      </c>
      <c r="F4" s="535" t="s">
        <v>115</v>
      </c>
      <c r="G4" s="535" t="s">
        <v>116</v>
      </c>
      <c r="H4" s="535" t="s">
        <v>117</v>
      </c>
      <c r="I4" s="535" t="s">
        <v>118</v>
      </c>
      <c r="J4" s="535" t="s">
        <v>119</v>
      </c>
      <c r="K4" s="535" t="s">
        <v>120</v>
      </c>
      <c r="L4" s="535" t="s">
        <v>121</v>
      </c>
      <c r="M4" s="535" t="s">
        <v>122</v>
      </c>
      <c r="N4" s="535" t="s">
        <v>123</v>
      </c>
      <c r="O4" s="535" t="s">
        <v>124</v>
      </c>
      <c r="P4" s="535" t="s">
        <v>125</v>
      </c>
      <c r="Q4" s="535" t="s">
        <v>126</v>
      </c>
      <c r="R4" s="535" t="s">
        <v>47</v>
      </c>
      <c r="S4" s="238" t="s">
        <v>0</v>
      </c>
      <c r="T4" s="239"/>
      <c r="U4" s="241"/>
      <c r="V4" s="240"/>
      <c r="W4" s="136" t="s">
        <v>11</v>
      </c>
      <c r="X4" s="13" t="s">
        <v>29</v>
      </c>
    </row>
    <row r="5" spans="1:24" s="1" customFormat="1" ht="18" customHeight="1" thickBot="1">
      <c r="A5" s="5" t="s">
        <v>7</v>
      </c>
      <c r="B5" s="539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7"/>
      <c r="S5" s="100" t="s">
        <v>3</v>
      </c>
      <c r="T5" s="6" t="s">
        <v>4</v>
      </c>
      <c r="U5" s="242" t="s">
        <v>111</v>
      </c>
      <c r="V5" s="101" t="s">
        <v>5</v>
      </c>
      <c r="W5" s="138" t="s">
        <v>13</v>
      </c>
      <c r="X5" s="17"/>
    </row>
    <row r="6" spans="1:24" s="1" customFormat="1" ht="44.25" customHeight="1">
      <c r="A6" s="46">
        <v>1</v>
      </c>
      <c r="B6" s="4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9"/>
      <c r="O6" s="137"/>
      <c r="P6" s="137"/>
      <c r="Q6" s="137"/>
      <c r="R6" s="137"/>
      <c r="S6" s="82"/>
      <c r="T6" s="82"/>
      <c r="U6" s="82"/>
      <c r="V6" s="82"/>
      <c r="W6" s="54"/>
      <c r="X6" s="25"/>
    </row>
    <row r="7" spans="1:24" s="1" customFormat="1" ht="44.25" customHeight="1">
      <c r="A7" s="48">
        <v>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137"/>
      <c r="S7" s="7"/>
      <c r="T7" s="7"/>
      <c r="U7" s="7"/>
      <c r="V7" s="82"/>
      <c r="W7" s="38"/>
      <c r="X7" s="8"/>
    </row>
    <row r="8" spans="1:24" s="1" customFormat="1" ht="44.25" customHeight="1">
      <c r="A8" s="48">
        <v>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137"/>
      <c r="S8" s="7"/>
      <c r="T8" s="7"/>
      <c r="U8" s="7"/>
      <c r="V8" s="82"/>
      <c r="W8" s="38"/>
      <c r="X8" s="8"/>
    </row>
    <row r="9" spans="1:24" s="1" customFormat="1" ht="44.25" customHeight="1">
      <c r="A9" s="48">
        <v>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137"/>
      <c r="S9" s="7"/>
      <c r="T9" s="7"/>
      <c r="U9" s="7"/>
      <c r="V9" s="82"/>
      <c r="W9" s="38"/>
      <c r="X9" s="8"/>
    </row>
    <row r="10" spans="1:24" s="1" customFormat="1" ht="44.25" customHeight="1">
      <c r="A10" s="48">
        <v>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137"/>
      <c r="S10" s="7"/>
      <c r="T10" s="7"/>
      <c r="U10" s="7"/>
      <c r="V10" s="82"/>
      <c r="W10" s="38"/>
      <c r="X10" s="8"/>
    </row>
    <row r="11" spans="1:24" s="1" customFormat="1" ht="44.25" customHeight="1">
      <c r="A11" s="48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137"/>
      <c r="S11" s="7"/>
      <c r="T11" s="7"/>
      <c r="U11" s="7"/>
      <c r="V11" s="82"/>
      <c r="W11" s="38"/>
      <c r="X11" s="8"/>
    </row>
    <row r="12" spans="1:24" s="1" customFormat="1" ht="44.25" customHeight="1">
      <c r="A12" s="48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137"/>
      <c r="S12" s="7"/>
      <c r="T12" s="7"/>
      <c r="U12" s="7"/>
      <c r="V12" s="82"/>
      <c r="W12" s="38"/>
      <c r="X12" s="8"/>
    </row>
    <row r="13" spans="1:24" s="1" customFormat="1" ht="44.25" customHeight="1">
      <c r="A13" s="48">
        <v>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137"/>
      <c r="S13" s="7"/>
      <c r="T13" s="7"/>
      <c r="U13" s="7"/>
      <c r="V13" s="82"/>
      <c r="W13" s="38"/>
      <c r="X13" s="8"/>
    </row>
    <row r="14" spans="1:24" s="1" customFormat="1" ht="44.25" customHeight="1">
      <c r="A14" s="48">
        <v>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137"/>
      <c r="S14" s="7"/>
      <c r="T14" s="7"/>
      <c r="U14" s="7"/>
      <c r="V14" s="82"/>
      <c r="W14" s="38"/>
      <c r="X14" s="8"/>
    </row>
    <row r="15" spans="1:24" s="1" customFormat="1" ht="44.25" customHeight="1">
      <c r="A15" s="48">
        <v>10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37"/>
      <c r="S15" s="209"/>
      <c r="T15" s="209"/>
      <c r="U15" s="209"/>
      <c r="V15" s="82"/>
      <c r="W15" s="59"/>
      <c r="X15" s="60"/>
    </row>
    <row r="16" spans="1:24" s="1" customFormat="1" ht="44.25" customHeight="1">
      <c r="A16" s="48">
        <v>11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137"/>
      <c r="S16" s="7"/>
      <c r="T16" s="7"/>
      <c r="U16" s="7"/>
      <c r="V16" s="82"/>
      <c r="W16" s="38"/>
      <c r="X16" s="8"/>
    </row>
    <row r="17" spans="1:24" s="1" customFormat="1" ht="44.25" customHeight="1">
      <c r="A17" s="48">
        <v>12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137"/>
      <c r="S17" s="7"/>
      <c r="T17" s="7"/>
      <c r="U17" s="7"/>
      <c r="V17" s="82"/>
      <c r="W17" s="38"/>
      <c r="X17" s="8"/>
    </row>
    <row r="18" spans="1:24" s="1" customFormat="1" ht="44.25" customHeight="1">
      <c r="A18" s="48">
        <v>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37"/>
      <c r="S18" s="16"/>
      <c r="T18" s="16"/>
      <c r="U18" s="7"/>
      <c r="V18" s="82"/>
      <c r="W18" s="38"/>
      <c r="X18" s="8"/>
    </row>
    <row r="19" spans="1:24" s="1" customFormat="1" ht="44.25" customHeight="1">
      <c r="A19" s="48">
        <v>14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137"/>
      <c r="S19" s="16"/>
      <c r="T19" s="16"/>
      <c r="U19" s="7"/>
      <c r="V19" s="82"/>
      <c r="W19" s="38"/>
      <c r="X19" s="8"/>
    </row>
    <row r="20" spans="1:24" s="1" customFormat="1" ht="44.25" customHeight="1">
      <c r="A20" s="48">
        <v>15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137"/>
      <c r="S20" s="16"/>
      <c r="T20" s="16"/>
      <c r="U20" s="7"/>
      <c r="V20" s="82"/>
      <c r="W20" s="38"/>
      <c r="X20" s="8"/>
    </row>
    <row r="21" spans="1:24" s="1" customFormat="1" ht="44.25" customHeight="1">
      <c r="A21" s="48">
        <v>16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137"/>
      <c r="S21" s="209"/>
      <c r="T21" s="209"/>
      <c r="U21" s="209"/>
      <c r="V21" s="82"/>
      <c r="W21" s="59"/>
      <c r="X21" s="60"/>
    </row>
    <row r="22" spans="1:24" s="1" customFormat="1" ht="44.25" customHeight="1">
      <c r="A22" s="48">
        <v>17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137"/>
      <c r="S22" s="7"/>
      <c r="T22" s="7"/>
      <c r="U22" s="7"/>
      <c r="V22" s="82"/>
      <c r="W22" s="38"/>
      <c r="X22" s="8"/>
    </row>
    <row r="23" spans="1:24" s="1" customFormat="1" ht="44.25" customHeight="1">
      <c r="A23" s="48">
        <v>18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137"/>
      <c r="S23" s="7"/>
      <c r="T23" s="7"/>
      <c r="U23" s="7"/>
      <c r="V23" s="82"/>
      <c r="W23" s="38"/>
      <c r="X23" s="8"/>
    </row>
    <row r="24" spans="1:24" s="1" customFormat="1" ht="44.25" customHeight="1">
      <c r="A24" s="48">
        <v>19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137"/>
      <c r="S24" s="16"/>
      <c r="T24" s="16"/>
      <c r="U24" s="7"/>
      <c r="V24" s="82"/>
      <c r="W24" s="38"/>
      <c r="X24" s="8"/>
    </row>
    <row r="25" spans="1:24" s="1" customFormat="1" ht="44.25" customHeight="1">
      <c r="A25" s="48">
        <v>20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137"/>
      <c r="S25" s="16"/>
      <c r="T25" s="16"/>
      <c r="U25" s="7"/>
      <c r="V25" s="82"/>
      <c r="W25" s="38"/>
      <c r="X25" s="8"/>
    </row>
    <row r="26" spans="1:24" s="1" customFormat="1" ht="44.25" customHeight="1">
      <c r="A26" s="48">
        <v>21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137"/>
      <c r="S26" s="16"/>
      <c r="T26" s="16"/>
      <c r="U26" s="7"/>
      <c r="V26" s="82"/>
      <c r="W26" s="38"/>
      <c r="X26" s="8"/>
    </row>
    <row r="27" spans="1:24" s="1" customFormat="1" ht="44.25" customHeight="1">
      <c r="A27" s="48">
        <v>22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137"/>
      <c r="S27" s="209"/>
      <c r="T27" s="209"/>
      <c r="U27" s="209"/>
      <c r="V27" s="82"/>
      <c r="W27" s="59"/>
      <c r="X27" s="60"/>
    </row>
    <row r="28" spans="1:24" s="1" customFormat="1" ht="44.25" customHeight="1">
      <c r="A28" s="48">
        <v>23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137"/>
      <c r="S28" s="7"/>
      <c r="T28" s="7"/>
      <c r="U28" s="7"/>
      <c r="V28" s="82"/>
      <c r="W28" s="38"/>
      <c r="X28" s="8"/>
    </row>
    <row r="29" spans="1:24" s="1" customFormat="1" ht="44.25" customHeight="1">
      <c r="A29" s="48">
        <v>24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137"/>
      <c r="S29" s="7"/>
      <c r="T29" s="7"/>
      <c r="U29" s="7"/>
      <c r="V29" s="82"/>
      <c r="W29" s="38"/>
      <c r="X29" s="8"/>
    </row>
    <row r="30" spans="1:24" s="1" customFormat="1" ht="44.25" customHeight="1">
      <c r="A30" s="48">
        <v>25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137"/>
      <c r="S30" s="16"/>
      <c r="T30" s="16"/>
      <c r="U30" s="7"/>
      <c r="V30" s="82"/>
      <c r="W30" s="38"/>
      <c r="X30" s="8"/>
    </row>
    <row r="31" spans="1:24" s="1" customFormat="1" ht="44.25" customHeight="1">
      <c r="A31" s="48">
        <v>26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137"/>
      <c r="S31" s="16"/>
      <c r="T31" s="16"/>
      <c r="U31" s="7"/>
      <c r="V31" s="82"/>
      <c r="W31" s="38"/>
      <c r="X31" s="8"/>
    </row>
    <row r="32" spans="1:24" s="1" customFormat="1" ht="44.25" customHeight="1">
      <c r="A32" s="48">
        <v>27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137"/>
      <c r="S32" s="16"/>
      <c r="T32" s="16"/>
      <c r="U32" s="7"/>
      <c r="V32" s="82"/>
      <c r="W32" s="38"/>
      <c r="X32" s="8"/>
    </row>
  </sheetData>
  <sheetProtection/>
  <mergeCells count="18">
    <mergeCell ref="U1:X1"/>
    <mergeCell ref="K4:K5"/>
    <mergeCell ref="L4:L5"/>
    <mergeCell ref="Q4:Q5"/>
    <mergeCell ref="M4:M5"/>
    <mergeCell ref="N4:N5"/>
    <mergeCell ref="O4:O5"/>
    <mergeCell ref="P4:P5"/>
    <mergeCell ref="R4:R5"/>
    <mergeCell ref="B4:B5"/>
    <mergeCell ref="C4:C5"/>
    <mergeCell ref="D4:D5"/>
    <mergeCell ref="E4:E5"/>
    <mergeCell ref="J4:J5"/>
    <mergeCell ref="F4:F5"/>
    <mergeCell ref="G4:G5"/>
    <mergeCell ref="H4:H5"/>
    <mergeCell ref="I4:I5"/>
  </mergeCells>
  <printOptions/>
  <pageMargins left="0.5905511811023623" right="0.35433070866141736" top="0.3937007874015748" bottom="0.1968503937007874" header="0.5118110236220472" footer="0.5118110236220472"/>
  <pageSetup fitToHeight="0" horizontalDpi="600" verticalDpi="600" orientation="landscape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60" zoomScaleNormal="75" zoomScalePageLayoutView="0" workbookViewId="0" topLeftCell="A1">
      <selection activeCell="H4" sqref="H4"/>
    </sheetView>
  </sheetViews>
  <sheetFormatPr defaultColWidth="9.140625" defaultRowHeight="12.75"/>
  <cols>
    <col min="1" max="1" width="12.7109375" style="217" customWidth="1"/>
    <col min="2" max="2" width="44.8515625" style="0" customWidth="1"/>
    <col min="3" max="3" width="21.00390625" style="0" customWidth="1"/>
    <col min="4" max="4" width="23.28125" style="0" hidden="1" customWidth="1"/>
    <col min="5" max="5" width="36.00390625" style="0" customWidth="1"/>
    <col min="8" max="8" width="16.7109375" style="0" customWidth="1"/>
  </cols>
  <sheetData>
    <row r="1" spans="2:5" ht="60" customHeight="1">
      <c r="B1" s="221" t="s">
        <v>30</v>
      </c>
      <c r="C1" s="560" t="s">
        <v>106</v>
      </c>
      <c r="D1" s="561"/>
      <c r="E1" s="561"/>
    </row>
    <row r="2" spans="2:5" ht="26.25">
      <c r="B2" s="135" t="s">
        <v>105</v>
      </c>
      <c r="C2" s="217"/>
      <c r="D2" s="219"/>
      <c r="E2" s="2" t="s">
        <v>107</v>
      </c>
    </row>
    <row r="3" spans="1:5" s="1" customFormat="1" ht="27" customHeight="1">
      <c r="A3" s="218"/>
      <c r="C3" s="218"/>
      <c r="D3" s="218"/>
      <c r="E3" s="220" t="s">
        <v>22</v>
      </c>
    </row>
    <row r="4" spans="1:5" s="10" customFormat="1" ht="75" customHeight="1">
      <c r="A4" s="129" t="s">
        <v>14</v>
      </c>
      <c r="B4" s="130" t="s">
        <v>10</v>
      </c>
      <c r="C4" s="131" t="s">
        <v>17</v>
      </c>
      <c r="D4" s="9"/>
      <c r="E4" s="131" t="s">
        <v>102</v>
      </c>
    </row>
    <row r="5" spans="1:5" s="1" customFormat="1" ht="38.25" customHeight="1">
      <c r="A5" s="129">
        <v>1</v>
      </c>
      <c r="B5" s="180"/>
      <c r="C5" s="181"/>
      <c r="D5" s="36"/>
      <c r="E5" s="12"/>
    </row>
    <row r="6" spans="1:5" s="1" customFormat="1" ht="38.25" customHeight="1">
      <c r="A6" s="129">
        <v>2</v>
      </c>
      <c r="B6" s="182"/>
      <c r="C6" s="183"/>
      <c r="D6" s="36"/>
      <c r="E6" s="12"/>
    </row>
    <row r="7" spans="1:5" s="1" customFormat="1" ht="38.25" customHeight="1">
      <c r="A7" s="129">
        <v>3</v>
      </c>
      <c r="B7" s="182"/>
      <c r="C7" s="183"/>
      <c r="D7" s="36"/>
      <c r="E7" s="12"/>
    </row>
    <row r="8" spans="1:5" s="1" customFormat="1" ht="38.25" customHeight="1">
      <c r="A8" s="129">
        <v>4</v>
      </c>
      <c r="B8" s="182"/>
      <c r="C8" s="183"/>
      <c r="D8" s="36"/>
      <c r="E8" s="12"/>
    </row>
    <row r="9" spans="1:5" s="1" customFormat="1" ht="38.25" customHeight="1">
      <c r="A9" s="129">
        <v>5</v>
      </c>
      <c r="B9" s="182"/>
      <c r="C9" s="183"/>
      <c r="D9" s="36"/>
      <c r="E9" s="12"/>
    </row>
    <row r="10" spans="1:5" s="1" customFormat="1" ht="38.25" customHeight="1">
      <c r="A10" s="129">
        <v>6</v>
      </c>
      <c r="B10" s="182"/>
      <c r="C10" s="183"/>
      <c r="D10" s="36"/>
      <c r="E10" s="12"/>
    </row>
    <row r="11" spans="1:5" s="1" customFormat="1" ht="38.25" customHeight="1">
      <c r="A11" s="129">
        <v>7</v>
      </c>
      <c r="B11" s="182"/>
      <c r="C11" s="183"/>
      <c r="D11" s="36"/>
      <c r="E11" s="12"/>
    </row>
    <row r="12" spans="1:5" s="1" customFormat="1" ht="38.25" customHeight="1">
      <c r="A12" s="129">
        <v>8</v>
      </c>
      <c r="B12" s="182"/>
      <c r="C12" s="183"/>
      <c r="D12" s="36"/>
      <c r="E12" s="12"/>
    </row>
    <row r="13" spans="1:5" s="1" customFormat="1" ht="38.25" customHeight="1">
      <c r="A13" s="129">
        <v>9</v>
      </c>
      <c r="B13" s="182"/>
      <c r="C13" s="179"/>
      <c r="D13" s="36"/>
      <c r="E13" s="12"/>
    </row>
    <row r="14" spans="1:5" s="1" customFormat="1" ht="38.25" customHeight="1">
      <c r="A14" s="129">
        <v>10</v>
      </c>
      <c r="B14" s="180"/>
      <c r="C14" s="183"/>
      <c r="D14" s="36"/>
      <c r="E14" s="12"/>
    </row>
    <row r="15" spans="1:5" s="1" customFormat="1" ht="38.25" customHeight="1">
      <c r="A15" s="129">
        <v>11</v>
      </c>
      <c r="B15" s="180"/>
      <c r="C15" s="179"/>
      <c r="D15" s="36"/>
      <c r="E15" s="12"/>
    </row>
    <row r="16" spans="1:5" s="1" customFormat="1" ht="38.25" customHeight="1">
      <c r="A16" s="129">
        <v>12</v>
      </c>
      <c r="B16" s="180"/>
      <c r="C16" s="179"/>
      <c r="D16" s="36"/>
      <c r="E16" s="12"/>
    </row>
    <row r="17" spans="1:5" s="1" customFormat="1" ht="38.25" customHeight="1">
      <c r="A17" s="129">
        <v>13</v>
      </c>
      <c r="B17" s="180"/>
      <c r="C17" s="179"/>
      <c r="D17" s="36"/>
      <c r="E17" s="12"/>
    </row>
    <row r="18" spans="1:5" ht="38.25" customHeight="1">
      <c r="A18" s="129">
        <v>14</v>
      </c>
      <c r="B18" s="180"/>
      <c r="C18" s="179"/>
      <c r="D18" s="55"/>
      <c r="E18" s="73"/>
    </row>
    <row r="19" spans="1:5" ht="38.25" customHeight="1">
      <c r="A19" s="129">
        <v>15</v>
      </c>
      <c r="B19" s="180"/>
      <c r="C19" s="179"/>
      <c r="D19" s="55"/>
      <c r="E19" s="73"/>
    </row>
    <row r="20" spans="1:5" ht="38.25" customHeight="1">
      <c r="A20" s="129">
        <v>16</v>
      </c>
      <c r="B20" s="180"/>
      <c r="C20" s="179"/>
      <c r="D20" s="55"/>
      <c r="E20" s="73"/>
    </row>
    <row r="21" spans="1:5" ht="38.25" customHeight="1">
      <c r="A21" s="129">
        <v>17</v>
      </c>
      <c r="B21" s="180"/>
      <c r="C21" s="179"/>
      <c r="D21" s="55"/>
      <c r="E21" s="73"/>
    </row>
    <row r="22" spans="1:5" ht="38.25" customHeight="1">
      <c r="A22" s="129">
        <v>18</v>
      </c>
      <c r="B22" s="180"/>
      <c r="C22" s="179"/>
      <c r="D22" s="55"/>
      <c r="E22" s="73"/>
    </row>
    <row r="23" spans="1:5" ht="38.25" customHeight="1">
      <c r="A23" s="129">
        <v>19</v>
      </c>
      <c r="B23" s="180"/>
      <c r="C23" s="179"/>
      <c r="D23" s="55"/>
      <c r="E23" s="73"/>
    </row>
    <row r="24" spans="1:5" ht="38.25" customHeight="1">
      <c r="A24" s="129">
        <v>20</v>
      </c>
      <c r="B24" s="180"/>
      <c r="C24" s="179"/>
      <c r="D24" s="55"/>
      <c r="E24" s="73"/>
    </row>
    <row r="25" spans="1:5" ht="38.25" customHeight="1">
      <c r="A25" s="129">
        <v>21</v>
      </c>
      <c r="B25" s="180"/>
      <c r="C25" s="179"/>
      <c r="D25" s="55"/>
      <c r="E25" s="73"/>
    </row>
    <row r="26" spans="1:5" ht="38.25" customHeight="1">
      <c r="A26" s="129">
        <v>22</v>
      </c>
      <c r="B26" s="180"/>
      <c r="C26" s="179"/>
      <c r="D26" s="55"/>
      <c r="E26" s="73"/>
    </row>
    <row r="27" ht="38.25" customHeight="1"/>
    <row r="28" ht="38.25" customHeight="1"/>
    <row r="29" ht="38.25" customHeight="1"/>
    <row r="30" ht="38.25" customHeight="1"/>
    <row r="31" ht="38.25" customHeight="1"/>
    <row r="32" ht="38.25" customHeight="1"/>
    <row r="33" ht="38.25" customHeight="1"/>
    <row r="34" ht="38.25" customHeight="1"/>
    <row r="35" ht="38.25" customHeight="1"/>
    <row r="36" ht="38.25" customHeight="1"/>
    <row r="37" ht="38.25" customHeight="1"/>
    <row r="38" ht="38.25" customHeight="1"/>
    <row r="39" ht="38.25" customHeight="1"/>
    <row r="40" ht="38.25" customHeight="1"/>
    <row r="41" ht="38.25" customHeight="1"/>
    <row r="42" ht="38.25" customHeight="1"/>
    <row r="43" ht="38.25" customHeight="1"/>
    <row r="44" ht="38.25" customHeight="1"/>
    <row r="45" ht="38.25" customHeight="1"/>
    <row r="46" ht="38.25" customHeight="1"/>
    <row r="47" ht="38.25" customHeight="1"/>
    <row r="48" ht="38.25" customHeight="1"/>
    <row r="49" ht="38.25" customHeight="1"/>
    <row r="50" ht="38.25" customHeight="1"/>
    <row r="51" ht="38.25" customHeight="1"/>
    <row r="52" ht="38.25" customHeight="1"/>
    <row r="53" ht="38.25" customHeight="1"/>
    <row r="54" ht="38.25" customHeight="1"/>
    <row r="55" ht="38.25" customHeight="1"/>
    <row r="56" ht="38.25" customHeight="1"/>
    <row r="57" ht="38.25" customHeight="1"/>
    <row r="58" ht="38.25" customHeight="1"/>
    <row r="59" ht="38.25" customHeight="1"/>
  </sheetData>
  <sheetProtection/>
  <mergeCells count="1">
    <mergeCell ref="C1:E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scale="77" r:id="rId1"/>
  <rowBreaks count="1" manualBreakCount="1">
    <brk id="2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zoomScale="75" zoomScaleNormal="75" zoomScalePageLayoutView="0" workbookViewId="0" topLeftCell="A1">
      <selection activeCell="C1" sqref="C1:D1"/>
    </sheetView>
  </sheetViews>
  <sheetFormatPr defaultColWidth="9.140625" defaultRowHeight="12.75"/>
  <cols>
    <col min="1" max="1" width="28.57421875" style="0" customWidth="1"/>
    <col min="2" max="2" width="39.7109375" style="0" customWidth="1"/>
    <col min="3" max="3" width="17.28125" style="0" customWidth="1"/>
    <col min="4" max="4" width="41.00390625" style="0" customWidth="1"/>
    <col min="7" max="7" width="16.7109375" style="0" customWidth="1"/>
  </cols>
  <sheetData>
    <row r="1" spans="1:4" ht="37.5" customHeight="1">
      <c r="A1" s="75" t="s">
        <v>101</v>
      </c>
      <c r="B1" s="11"/>
      <c r="C1" s="556" t="s">
        <v>106</v>
      </c>
      <c r="D1" s="557"/>
    </row>
    <row r="2" spans="1:4" ht="26.25">
      <c r="A2" s="135" t="s">
        <v>105</v>
      </c>
      <c r="C2" s="3"/>
      <c r="D2" s="74" t="s">
        <v>107</v>
      </c>
    </row>
    <row r="3" s="1" customFormat="1" ht="18" customHeight="1">
      <c r="D3" s="77" t="s">
        <v>22</v>
      </c>
    </row>
    <row r="4" spans="1:4" s="10" customFormat="1" ht="36" customHeight="1">
      <c r="A4" s="32" t="s">
        <v>10</v>
      </c>
      <c r="B4" s="9" t="s">
        <v>6</v>
      </c>
      <c r="C4" s="9" t="s">
        <v>108</v>
      </c>
      <c r="D4" s="9"/>
    </row>
    <row r="5" spans="1:4" s="1" customFormat="1" ht="47.25" customHeight="1">
      <c r="A5" s="33"/>
      <c r="B5" s="40"/>
      <c r="C5" s="36"/>
      <c r="D5" s="208"/>
    </row>
    <row r="6" spans="1:4" s="1" customFormat="1" ht="47.25" customHeight="1">
      <c r="A6" s="34"/>
      <c r="B6" s="35"/>
      <c r="C6" s="36"/>
      <c r="D6" s="208"/>
    </row>
    <row r="7" spans="1:4" s="1" customFormat="1" ht="47.25" customHeight="1">
      <c r="A7" s="34"/>
      <c r="B7" s="35"/>
      <c r="C7" s="36"/>
      <c r="D7" s="208"/>
    </row>
    <row r="8" spans="1:4" s="1" customFormat="1" ht="47.25" customHeight="1">
      <c r="A8" s="34"/>
      <c r="B8" s="35"/>
      <c r="C8" s="36"/>
      <c r="D8" s="208"/>
    </row>
    <row r="9" spans="1:4" s="1" customFormat="1" ht="47.25" customHeight="1">
      <c r="A9" s="34"/>
      <c r="B9" s="35"/>
      <c r="C9" s="36"/>
      <c r="D9" s="208"/>
    </row>
    <row r="10" spans="1:4" s="1" customFormat="1" ht="47.25" customHeight="1">
      <c r="A10" s="34"/>
      <c r="B10" s="35"/>
      <c r="C10" s="36"/>
      <c r="D10" s="208"/>
    </row>
    <row r="11" spans="1:4" s="1" customFormat="1" ht="47.25" customHeight="1">
      <c r="A11" s="34"/>
      <c r="B11" s="35"/>
      <c r="C11" s="36"/>
      <c r="D11" s="208"/>
    </row>
    <row r="12" spans="1:4" s="1" customFormat="1" ht="47.25" customHeight="1">
      <c r="A12" s="34"/>
      <c r="B12" s="35"/>
      <c r="C12" s="36"/>
      <c r="D12" s="208"/>
    </row>
    <row r="13" spans="1:4" s="1" customFormat="1" ht="47.25" customHeight="1">
      <c r="A13" s="34"/>
      <c r="B13" s="35"/>
      <c r="C13" s="36"/>
      <c r="D13" s="208"/>
    </row>
    <row r="14" s="1" customFormat="1" ht="47.25" customHeight="1"/>
    <row r="15" s="1" customFormat="1" ht="47.25" customHeight="1"/>
    <row r="16" s="1" customFormat="1" ht="47.25" customHeight="1"/>
    <row r="17" s="1" customFormat="1" ht="47.25" customHeight="1"/>
    <row r="18" ht="47.25" customHeight="1"/>
    <row r="19" ht="47.25" customHeight="1"/>
    <row r="20" ht="47.25" customHeight="1"/>
    <row r="21" ht="47.25" customHeight="1"/>
    <row r="22" ht="47.25" customHeight="1"/>
    <row r="23" ht="47.25" customHeight="1"/>
    <row r="24" ht="47.25" customHeight="1"/>
    <row r="25" ht="47.25" customHeight="1" hidden="1"/>
    <row r="26" ht="47.25" customHeight="1" hidden="1"/>
    <row r="27" ht="47.25" customHeight="1" hidden="1"/>
    <row r="28" ht="47.25" customHeight="1" hidden="1"/>
    <row r="29" ht="12.75" hidden="1"/>
  </sheetData>
  <sheetProtection/>
  <mergeCells count="1">
    <mergeCell ref="C1:D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zoomScalePageLayoutView="0" workbookViewId="0" topLeftCell="A1">
      <selection activeCell="C8" sqref="C8"/>
    </sheetView>
  </sheetViews>
  <sheetFormatPr defaultColWidth="9.140625" defaultRowHeight="12.75"/>
  <cols>
    <col min="1" max="1" width="13.421875" style="0" customWidth="1"/>
    <col min="2" max="2" width="52.7109375" style="0" customWidth="1"/>
    <col min="3" max="3" width="22.7109375" style="0" customWidth="1"/>
    <col min="4" max="4" width="31.140625" style="0" customWidth="1"/>
    <col min="5" max="5" width="13.57421875" style="0" hidden="1" customWidth="1"/>
  </cols>
  <sheetData>
    <row r="1" spans="1:5" ht="53.25" customHeight="1">
      <c r="A1" s="236" t="s">
        <v>110</v>
      </c>
      <c r="C1" s="556" t="s">
        <v>106</v>
      </c>
      <c r="D1" s="534"/>
      <c r="E1" s="534"/>
    </row>
    <row r="2" spans="1:5" ht="23.25">
      <c r="A2" s="235" t="s">
        <v>105</v>
      </c>
      <c r="C2" s="3"/>
      <c r="D2" s="79" t="s">
        <v>107</v>
      </c>
      <c r="E2" s="1"/>
    </row>
    <row r="3" spans="3:5" ht="20.25" customHeight="1" thickBot="1">
      <c r="C3" s="1"/>
      <c r="D3" s="76" t="s">
        <v>22</v>
      </c>
      <c r="E3" s="1"/>
    </row>
    <row r="4" spans="1:5" s="1" customFormat="1" ht="18" customHeight="1">
      <c r="A4" s="535" t="s">
        <v>2</v>
      </c>
      <c r="B4" s="538" t="s">
        <v>10</v>
      </c>
      <c r="C4" s="15"/>
      <c r="D4" s="90" t="s">
        <v>29</v>
      </c>
      <c r="E4" s="535" t="s">
        <v>1</v>
      </c>
    </row>
    <row r="5" spans="1:5" s="1" customFormat="1" ht="18" customHeight="1" thickBot="1">
      <c r="A5" s="562"/>
      <c r="B5" s="539"/>
      <c r="C5" s="22"/>
      <c r="D5" s="17"/>
      <c r="E5" s="536"/>
    </row>
    <row r="6" spans="1:5" s="1" customFormat="1" ht="24.75" customHeight="1" thickBot="1">
      <c r="A6" s="69"/>
      <c r="B6" s="188"/>
      <c r="C6" s="184"/>
      <c r="D6" s="190"/>
      <c r="E6" s="26"/>
    </row>
    <row r="7" spans="1:5" s="1" customFormat="1" ht="26.25" customHeight="1" thickBot="1">
      <c r="A7" s="70"/>
      <c r="B7" s="41"/>
      <c r="C7" s="185"/>
      <c r="D7" s="190"/>
      <c r="E7" s="27"/>
    </row>
    <row r="8" spans="1:5" s="1" customFormat="1" ht="26.25" customHeight="1" thickBot="1">
      <c r="A8" s="70"/>
      <c r="B8" s="41"/>
      <c r="C8" s="185"/>
      <c r="D8" s="190"/>
      <c r="E8" s="27"/>
    </row>
    <row r="9" spans="1:5" s="1" customFormat="1" ht="26.25" customHeight="1" thickBot="1">
      <c r="A9" s="70"/>
      <c r="B9" s="41"/>
      <c r="C9" s="185"/>
      <c r="D9" s="190"/>
      <c r="E9" s="27"/>
    </row>
    <row r="10" spans="1:5" s="1" customFormat="1" ht="26.25" customHeight="1" thickBot="1">
      <c r="A10" s="70"/>
      <c r="B10" s="35"/>
      <c r="C10" s="185"/>
      <c r="D10" s="190"/>
      <c r="E10" s="27"/>
    </row>
    <row r="11" spans="1:5" s="1" customFormat="1" ht="26.25" customHeight="1" thickBot="1">
      <c r="A11" s="70"/>
      <c r="B11" s="35"/>
      <c r="C11" s="185"/>
      <c r="D11" s="190"/>
      <c r="E11" s="27"/>
    </row>
    <row r="12" spans="1:5" s="1" customFormat="1" ht="26.25" customHeight="1" thickBot="1">
      <c r="A12" s="70"/>
      <c r="B12" s="35"/>
      <c r="C12" s="185"/>
      <c r="D12" s="190"/>
      <c r="E12" s="27"/>
    </row>
    <row r="13" spans="1:5" s="1" customFormat="1" ht="26.25" customHeight="1" thickBot="1">
      <c r="A13" s="70"/>
      <c r="B13" s="41"/>
      <c r="C13" s="185"/>
      <c r="D13" s="190"/>
      <c r="E13" s="27"/>
    </row>
    <row r="14" spans="1:5" s="1" customFormat="1" ht="26.25" customHeight="1" thickBot="1">
      <c r="A14" s="70"/>
      <c r="B14" s="65"/>
      <c r="C14" s="186"/>
      <c r="D14" s="190"/>
      <c r="E14" s="61"/>
    </row>
    <row r="15" spans="1:5" s="1" customFormat="1" ht="26.25" customHeight="1" thickBot="1">
      <c r="A15" s="70"/>
      <c r="B15" s="187"/>
      <c r="C15" s="186"/>
      <c r="D15" s="190"/>
      <c r="E15" s="61"/>
    </row>
    <row r="16" spans="1:5" s="1" customFormat="1" ht="26.25" customHeight="1" thickBot="1">
      <c r="A16" s="70"/>
      <c r="B16" s="187"/>
      <c r="C16" s="186"/>
      <c r="D16" s="190"/>
      <c r="E16" s="61"/>
    </row>
    <row r="17" spans="1:5" s="1" customFormat="1" ht="26.25" customHeight="1" thickBot="1">
      <c r="A17" s="70"/>
      <c r="B17" s="65"/>
      <c r="C17" s="186"/>
      <c r="D17" s="190"/>
      <c r="E17" s="61"/>
    </row>
    <row r="18" spans="1:5" s="1" customFormat="1" ht="26.25" customHeight="1" thickBot="1">
      <c r="A18" s="70"/>
      <c r="B18" s="65"/>
      <c r="C18" s="186"/>
      <c r="D18" s="190"/>
      <c r="E18" s="61"/>
    </row>
    <row r="19" spans="1:5" s="1" customFormat="1" ht="26.25" customHeight="1" thickBot="1">
      <c r="A19" s="70"/>
      <c r="B19" s="65"/>
      <c r="C19" s="186"/>
      <c r="D19" s="190"/>
      <c r="E19" s="61"/>
    </row>
    <row r="20" spans="1:5" s="1" customFormat="1" ht="26.25" customHeight="1" thickBot="1">
      <c r="A20" s="70"/>
      <c r="B20" s="65"/>
      <c r="C20" s="186"/>
      <c r="D20" s="190"/>
      <c r="E20" s="61"/>
    </row>
    <row r="21" spans="1:5" s="1" customFormat="1" ht="26.25" customHeight="1" thickBot="1">
      <c r="A21" s="189"/>
      <c r="B21" s="65"/>
      <c r="C21" s="186"/>
      <c r="D21" s="190"/>
      <c r="E21" s="61"/>
    </row>
    <row r="22" spans="1:5" s="233" customFormat="1" ht="26.25" customHeight="1" thickTop="1">
      <c r="A22" s="228"/>
      <c r="B22" s="229"/>
      <c r="C22" s="230"/>
      <c r="D22" s="231"/>
      <c r="E22" s="232"/>
    </row>
    <row r="23" spans="1:5" s="233" customFormat="1" ht="26.25" customHeight="1">
      <c r="A23" s="109"/>
      <c r="B23" s="193"/>
      <c r="C23" s="194"/>
      <c r="D23" s="234"/>
      <c r="E23" s="232"/>
    </row>
    <row r="24" spans="1:5" s="233" customFormat="1" ht="26.25" customHeight="1">
      <c r="A24" s="109"/>
      <c r="B24" s="193"/>
      <c r="C24" s="194"/>
      <c r="D24" s="234"/>
      <c r="E24" s="232"/>
    </row>
    <row r="25" spans="1:5" s="233" customFormat="1" ht="26.25" customHeight="1">
      <c r="A25" s="109"/>
      <c r="B25" s="195"/>
      <c r="C25" s="194"/>
      <c r="D25" s="234"/>
      <c r="E25" s="232"/>
    </row>
    <row r="26" spans="1:5" s="233" customFormat="1" ht="26.25" customHeight="1">
      <c r="A26" s="109"/>
      <c r="B26" s="192"/>
      <c r="C26" s="191"/>
      <c r="D26" s="234"/>
      <c r="E26" s="232"/>
    </row>
    <row r="27" s="1" customFormat="1" ht="26.25" customHeight="1"/>
    <row r="28" s="1" customFormat="1" ht="26.25" customHeight="1"/>
    <row r="29" s="1" customFormat="1" ht="26.25" customHeight="1"/>
    <row r="30" s="1" customFormat="1" ht="26.25" customHeight="1"/>
    <row r="31" s="1" customFormat="1" ht="26.25" customHeight="1"/>
    <row r="32" s="1" customFormat="1" ht="26.25" customHeight="1"/>
    <row r="33" s="1" customFormat="1" ht="26.25" customHeight="1"/>
    <row r="34" s="1" customFormat="1" ht="26.25" customHeight="1"/>
    <row r="35" s="1" customFormat="1" ht="26.25" customHeight="1"/>
    <row r="36" s="1" customFormat="1" ht="26.25" customHeight="1"/>
    <row r="37" s="1" customFormat="1" ht="26.25" customHeight="1"/>
    <row r="38" s="1" customFormat="1" ht="26.25" customHeight="1"/>
    <row r="39" s="1" customFormat="1" ht="26.25" customHeight="1"/>
    <row r="40" s="1" customFormat="1" ht="26.25" customHeight="1"/>
    <row r="41" s="1" customFormat="1" ht="26.25" customHeight="1"/>
    <row r="42" s="1" customFormat="1" ht="26.25" customHeight="1"/>
    <row r="43" s="1" customFormat="1" ht="26.25" customHeight="1"/>
    <row r="44" s="1" customFormat="1" ht="26.25" customHeight="1"/>
    <row r="45" s="1" customFormat="1" ht="26.25" customHeight="1"/>
    <row r="46" s="1" customFormat="1" ht="26.25" customHeight="1"/>
    <row r="47" s="1" customFormat="1" ht="26.25" customHeight="1"/>
    <row r="48" s="1" customFormat="1" ht="26.25" customHeight="1"/>
    <row r="49" s="1" customFormat="1" ht="26.25" customHeight="1"/>
    <row r="50" s="1" customFormat="1" ht="26.25" customHeight="1"/>
    <row r="51" s="1" customFormat="1" ht="26.25" customHeight="1"/>
    <row r="52" s="1" customFormat="1" ht="26.25" customHeight="1"/>
    <row r="53" s="1" customFormat="1" ht="26.25" customHeight="1"/>
    <row r="54" s="1" customFormat="1" ht="26.25" customHeight="1"/>
    <row r="55" s="1" customFormat="1" ht="26.25" customHeight="1"/>
    <row r="56" s="1" customFormat="1" ht="26.25" customHeight="1"/>
    <row r="57" s="1" customFormat="1" ht="26.25" customHeight="1"/>
    <row r="58" s="1" customFormat="1" ht="26.25" customHeight="1"/>
    <row r="59" s="1" customFormat="1" ht="26.25" customHeight="1"/>
    <row r="60" s="1" customFormat="1" ht="26.25" customHeight="1"/>
  </sheetData>
  <sheetProtection/>
  <mergeCells count="4">
    <mergeCell ref="C1:E1"/>
    <mergeCell ref="B4:B5"/>
    <mergeCell ref="E4:E5"/>
    <mergeCell ref="A4:A5"/>
  </mergeCells>
  <printOptions/>
  <pageMargins left="0.5905511811023623" right="0.35433070866141736" top="0.5905511811023623" bottom="0.3937007874015748" header="0.5118110236220472" footer="0.5118110236220472"/>
  <pageSetup fitToHeight="0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zoomScalePageLayoutView="0" workbookViewId="0" topLeftCell="A1">
      <selection activeCell="G20" sqref="G20"/>
    </sheetView>
  </sheetViews>
  <sheetFormatPr defaultColWidth="9.140625" defaultRowHeight="12.75"/>
  <cols>
    <col min="1" max="1" width="13.421875" style="0" customWidth="1"/>
    <col min="2" max="2" width="52.7109375" style="0" customWidth="1"/>
    <col min="3" max="3" width="22.7109375" style="0" customWidth="1"/>
    <col min="4" max="4" width="31.140625" style="0" customWidth="1"/>
    <col min="5" max="5" width="13.57421875" style="0" hidden="1" customWidth="1"/>
  </cols>
  <sheetData>
    <row r="1" spans="1:5" ht="53.25" customHeight="1">
      <c r="A1" s="236" t="s">
        <v>18</v>
      </c>
      <c r="C1" s="556" t="s">
        <v>106</v>
      </c>
      <c r="D1" s="534"/>
      <c r="E1" s="534"/>
    </row>
    <row r="2" spans="1:5" ht="23.25">
      <c r="A2" s="235" t="s">
        <v>105</v>
      </c>
      <c r="C2" s="3"/>
      <c r="D2" s="79" t="s">
        <v>107</v>
      </c>
      <c r="E2" s="1"/>
    </row>
    <row r="3" spans="3:5" ht="20.25" customHeight="1" thickBot="1">
      <c r="C3" s="1"/>
      <c r="D3" s="76" t="s">
        <v>22</v>
      </c>
      <c r="E3" s="1"/>
    </row>
    <row r="4" spans="1:5" s="1" customFormat="1" ht="18" customHeight="1">
      <c r="A4" s="535" t="s">
        <v>2</v>
      </c>
      <c r="B4" s="538" t="s">
        <v>10</v>
      </c>
      <c r="C4" s="15"/>
      <c r="D4" s="90" t="s">
        <v>29</v>
      </c>
      <c r="E4" s="535" t="s">
        <v>1</v>
      </c>
    </row>
    <row r="5" spans="1:5" s="1" customFormat="1" ht="18" customHeight="1" thickBot="1">
      <c r="A5" s="562"/>
      <c r="B5" s="539"/>
      <c r="C5" s="22"/>
      <c r="D5" s="17"/>
      <c r="E5" s="536"/>
    </row>
    <row r="6" spans="1:5" s="1" customFormat="1" ht="24.75" customHeight="1" thickBot="1">
      <c r="A6" s="69"/>
      <c r="B6" s="188"/>
      <c r="C6" s="184"/>
      <c r="D6" s="190"/>
      <c r="E6" s="26"/>
    </row>
    <row r="7" spans="1:5" s="1" customFormat="1" ht="26.25" customHeight="1" thickBot="1">
      <c r="A7" s="70"/>
      <c r="B7" s="41"/>
      <c r="C7" s="185"/>
      <c r="D7" s="190"/>
      <c r="E7" s="27"/>
    </row>
    <row r="8" spans="1:5" s="1" customFormat="1" ht="26.25" customHeight="1" thickBot="1">
      <c r="A8" s="70"/>
      <c r="B8" s="41"/>
      <c r="C8" s="185"/>
      <c r="D8" s="190"/>
      <c r="E8" s="27"/>
    </row>
    <row r="9" spans="1:5" s="1" customFormat="1" ht="26.25" customHeight="1" thickBot="1">
      <c r="A9" s="70"/>
      <c r="B9" s="41"/>
      <c r="C9" s="185"/>
      <c r="D9" s="190"/>
      <c r="E9" s="27"/>
    </row>
    <row r="10" spans="1:5" s="1" customFormat="1" ht="26.25" customHeight="1" thickBot="1">
      <c r="A10" s="70"/>
      <c r="B10" s="35"/>
      <c r="C10" s="185"/>
      <c r="D10" s="190"/>
      <c r="E10" s="27"/>
    </row>
    <row r="11" spans="1:5" s="1" customFormat="1" ht="26.25" customHeight="1" thickBot="1">
      <c r="A11" s="70"/>
      <c r="B11" s="35"/>
      <c r="C11" s="185"/>
      <c r="D11" s="190"/>
      <c r="E11" s="27"/>
    </row>
    <row r="12" spans="1:5" s="1" customFormat="1" ht="26.25" customHeight="1" thickBot="1">
      <c r="A12" s="70"/>
      <c r="B12" s="35"/>
      <c r="C12" s="185"/>
      <c r="D12" s="190"/>
      <c r="E12" s="27"/>
    </row>
    <row r="13" spans="1:5" s="1" customFormat="1" ht="26.25" customHeight="1" thickBot="1">
      <c r="A13" s="70"/>
      <c r="B13" s="41"/>
      <c r="C13" s="185"/>
      <c r="D13" s="190"/>
      <c r="E13" s="27"/>
    </row>
    <row r="14" spans="1:5" s="1" customFormat="1" ht="26.25" customHeight="1" thickBot="1">
      <c r="A14" s="70"/>
      <c r="B14" s="65"/>
      <c r="C14" s="186"/>
      <c r="D14" s="190"/>
      <c r="E14" s="61"/>
    </row>
    <row r="15" spans="1:5" s="1" customFormat="1" ht="26.25" customHeight="1" thickBot="1">
      <c r="A15" s="70"/>
      <c r="B15" s="187"/>
      <c r="C15" s="186"/>
      <c r="D15" s="190"/>
      <c r="E15" s="61"/>
    </row>
    <row r="16" spans="1:5" s="1" customFormat="1" ht="26.25" customHeight="1" thickBot="1">
      <c r="A16" s="70"/>
      <c r="B16" s="187"/>
      <c r="C16" s="186"/>
      <c r="D16" s="190"/>
      <c r="E16" s="61"/>
    </row>
    <row r="17" spans="1:5" s="1" customFormat="1" ht="26.25" customHeight="1" thickBot="1">
      <c r="A17" s="70"/>
      <c r="B17" s="65"/>
      <c r="C17" s="186"/>
      <c r="D17" s="190"/>
      <c r="E17" s="61"/>
    </row>
    <row r="18" spans="1:5" s="1" customFormat="1" ht="26.25" customHeight="1" thickBot="1">
      <c r="A18" s="70"/>
      <c r="B18" s="65"/>
      <c r="C18" s="186"/>
      <c r="D18" s="190"/>
      <c r="E18" s="61"/>
    </row>
    <row r="19" spans="1:5" s="1" customFormat="1" ht="26.25" customHeight="1" thickBot="1">
      <c r="A19" s="70"/>
      <c r="B19" s="65"/>
      <c r="C19" s="186"/>
      <c r="D19" s="190"/>
      <c r="E19" s="61"/>
    </row>
    <row r="20" spans="1:5" s="1" customFormat="1" ht="26.25" customHeight="1" thickBot="1">
      <c r="A20" s="70"/>
      <c r="B20" s="65"/>
      <c r="C20" s="186"/>
      <c r="D20" s="190"/>
      <c r="E20" s="61"/>
    </row>
    <row r="21" spans="1:5" s="1" customFormat="1" ht="26.25" customHeight="1" thickBot="1">
      <c r="A21" s="189"/>
      <c r="B21" s="65"/>
      <c r="C21" s="186"/>
      <c r="D21" s="190"/>
      <c r="E21" s="61"/>
    </row>
    <row r="22" spans="1:5" s="233" customFormat="1" ht="26.25" customHeight="1" thickTop="1">
      <c r="A22" s="228"/>
      <c r="B22" s="229"/>
      <c r="C22" s="230"/>
      <c r="D22" s="231"/>
      <c r="E22" s="232"/>
    </row>
    <row r="23" spans="1:5" s="233" customFormat="1" ht="26.25" customHeight="1">
      <c r="A23" s="109"/>
      <c r="B23" s="193"/>
      <c r="C23" s="194"/>
      <c r="D23" s="234"/>
      <c r="E23" s="232"/>
    </row>
    <row r="24" spans="1:5" s="233" customFormat="1" ht="26.25" customHeight="1">
      <c r="A24" s="109"/>
      <c r="B24" s="193"/>
      <c r="C24" s="194"/>
      <c r="D24" s="234"/>
      <c r="E24" s="232"/>
    </row>
    <row r="25" spans="1:5" s="233" customFormat="1" ht="26.25" customHeight="1">
      <c r="A25" s="109"/>
      <c r="B25" s="195"/>
      <c r="C25" s="194"/>
      <c r="D25" s="234"/>
      <c r="E25" s="232"/>
    </row>
    <row r="26" spans="1:5" s="233" customFormat="1" ht="26.25" customHeight="1">
      <c r="A26" s="109"/>
      <c r="B26" s="192"/>
      <c r="C26" s="191"/>
      <c r="D26" s="234"/>
      <c r="E26" s="232"/>
    </row>
    <row r="27" s="1" customFormat="1" ht="26.25" customHeight="1"/>
    <row r="28" s="1" customFormat="1" ht="26.25" customHeight="1"/>
    <row r="29" s="1" customFormat="1" ht="26.25" customHeight="1"/>
    <row r="30" s="1" customFormat="1" ht="26.25" customHeight="1"/>
    <row r="31" s="1" customFormat="1" ht="26.25" customHeight="1"/>
    <row r="32" s="1" customFormat="1" ht="26.25" customHeight="1"/>
    <row r="33" s="1" customFormat="1" ht="26.25" customHeight="1"/>
    <row r="34" s="1" customFormat="1" ht="26.25" customHeight="1"/>
    <row r="35" s="1" customFormat="1" ht="26.25" customHeight="1"/>
    <row r="36" s="1" customFormat="1" ht="26.25" customHeight="1"/>
    <row r="37" s="1" customFormat="1" ht="26.25" customHeight="1"/>
    <row r="38" s="1" customFormat="1" ht="26.25" customHeight="1"/>
    <row r="39" s="1" customFormat="1" ht="26.25" customHeight="1"/>
    <row r="40" s="1" customFormat="1" ht="26.25" customHeight="1"/>
    <row r="41" s="1" customFormat="1" ht="26.25" customHeight="1"/>
    <row r="42" s="1" customFormat="1" ht="26.25" customHeight="1"/>
    <row r="43" s="1" customFormat="1" ht="26.25" customHeight="1"/>
    <row r="44" s="1" customFormat="1" ht="26.25" customHeight="1"/>
    <row r="45" s="1" customFormat="1" ht="26.25" customHeight="1"/>
    <row r="46" s="1" customFormat="1" ht="26.25" customHeight="1"/>
    <row r="47" s="1" customFormat="1" ht="26.25" customHeight="1"/>
    <row r="48" s="1" customFormat="1" ht="26.25" customHeight="1"/>
    <row r="49" s="1" customFormat="1" ht="26.25" customHeight="1"/>
    <row r="50" s="1" customFormat="1" ht="26.25" customHeight="1"/>
    <row r="51" s="1" customFormat="1" ht="26.25" customHeight="1"/>
    <row r="52" s="1" customFormat="1" ht="26.25" customHeight="1"/>
    <row r="53" s="1" customFormat="1" ht="26.25" customHeight="1"/>
    <row r="54" s="1" customFormat="1" ht="26.25" customHeight="1"/>
    <row r="55" s="1" customFormat="1" ht="26.25" customHeight="1"/>
    <row r="56" s="1" customFormat="1" ht="26.25" customHeight="1"/>
    <row r="57" s="1" customFormat="1" ht="26.25" customHeight="1"/>
    <row r="58" s="1" customFormat="1" ht="26.25" customHeight="1"/>
    <row r="59" s="1" customFormat="1" ht="26.25" customHeight="1"/>
    <row r="60" s="1" customFormat="1" ht="26.25" customHeight="1"/>
  </sheetData>
  <sheetProtection/>
  <mergeCells count="4">
    <mergeCell ref="C1:E1"/>
    <mergeCell ref="B4:B5"/>
    <mergeCell ref="E4:E5"/>
    <mergeCell ref="A4:A5"/>
  </mergeCells>
  <printOptions/>
  <pageMargins left="0.5905511811023623" right="0.35433070866141736" top="0.5905511811023623" bottom="0.3937007874015748" header="0.5118110236220472" footer="0.5118110236220472"/>
  <pageSetup fitToHeight="0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0"/>
  <sheetViews>
    <sheetView zoomScale="75" zoomScaleNormal="75" zoomScalePageLayoutView="0" workbookViewId="0" topLeftCell="G1">
      <selection activeCell="Y8" sqref="Y8"/>
    </sheetView>
  </sheetViews>
  <sheetFormatPr defaultColWidth="9.140625" defaultRowHeight="12.75"/>
  <cols>
    <col min="1" max="1" width="13.421875" style="0" customWidth="1"/>
    <col min="2" max="2" width="39.140625" style="0" customWidth="1"/>
    <col min="3" max="17" width="7.7109375" style="0" customWidth="1"/>
    <col min="18" max="18" width="11.421875" style="0" customWidth="1"/>
    <col min="19" max="20" width="14.28125" style="0" customWidth="1"/>
    <col min="21" max="21" width="15.421875" style="0" customWidth="1"/>
    <col min="22" max="22" width="16.28125" style="0" hidden="1" customWidth="1"/>
    <col min="23" max="23" width="12.8515625" style="0" customWidth="1"/>
  </cols>
  <sheetData>
    <row r="1" spans="1:23" ht="60" customHeight="1">
      <c r="A1" s="75" t="s">
        <v>18</v>
      </c>
      <c r="R1" s="556" t="s">
        <v>106</v>
      </c>
      <c r="S1" s="563"/>
      <c r="T1" s="563"/>
      <c r="U1" s="563"/>
      <c r="V1" s="563"/>
      <c r="W1" s="563"/>
    </row>
    <row r="2" spans="1:23" ht="17.25" customHeight="1">
      <c r="A2" s="237" t="s">
        <v>105</v>
      </c>
      <c r="S2" s="1"/>
      <c r="T2" s="1"/>
      <c r="U2" s="1"/>
      <c r="V2" s="3"/>
      <c r="W2" s="53" t="s">
        <v>107</v>
      </c>
    </row>
    <row r="3" spans="19:23" ht="18.75" customHeight="1" thickBot="1">
      <c r="S3" s="1"/>
      <c r="T3" s="1"/>
      <c r="U3" s="1"/>
      <c r="V3" s="1"/>
      <c r="W3" s="77" t="s">
        <v>22</v>
      </c>
    </row>
    <row r="4" spans="1:23" s="1" customFormat="1" ht="18" customHeight="1">
      <c r="A4" s="4" t="s">
        <v>2</v>
      </c>
      <c r="B4" s="538" t="s">
        <v>6</v>
      </c>
      <c r="C4" s="535" t="s">
        <v>32</v>
      </c>
      <c r="D4" s="535" t="s">
        <v>33</v>
      </c>
      <c r="E4" s="535" t="s">
        <v>34</v>
      </c>
      <c r="F4" s="535" t="s">
        <v>35</v>
      </c>
      <c r="G4" s="535" t="s">
        <v>36</v>
      </c>
      <c r="H4" s="535" t="s">
        <v>37</v>
      </c>
      <c r="I4" s="535" t="s">
        <v>38</v>
      </c>
      <c r="J4" s="535" t="s">
        <v>39</v>
      </c>
      <c r="K4" s="535" t="s">
        <v>40</v>
      </c>
      <c r="L4" s="535" t="s">
        <v>41</v>
      </c>
      <c r="M4" s="535" t="s">
        <v>42</v>
      </c>
      <c r="N4" s="535" t="s">
        <v>43</v>
      </c>
      <c r="O4" s="535" t="s">
        <v>44</v>
      </c>
      <c r="P4" s="535" t="s">
        <v>45</v>
      </c>
      <c r="Q4" s="535" t="s">
        <v>46</v>
      </c>
      <c r="R4" s="535" t="s">
        <v>47</v>
      </c>
      <c r="S4" s="238" t="s">
        <v>0</v>
      </c>
      <c r="T4" s="239"/>
      <c r="U4" s="240"/>
      <c r="V4" s="136" t="s">
        <v>11</v>
      </c>
      <c r="W4" s="13" t="s">
        <v>29</v>
      </c>
    </row>
    <row r="5" spans="1:23" s="1" customFormat="1" ht="18" customHeight="1" thickBot="1">
      <c r="A5" s="5" t="s">
        <v>7</v>
      </c>
      <c r="B5" s="539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7"/>
      <c r="S5" s="100" t="s">
        <v>3</v>
      </c>
      <c r="T5" s="6" t="s">
        <v>4</v>
      </c>
      <c r="U5" s="101" t="s">
        <v>5</v>
      </c>
      <c r="V5" s="138" t="s">
        <v>13</v>
      </c>
      <c r="W5" s="17"/>
    </row>
    <row r="6" spans="1:23" s="1" customFormat="1" ht="44.25" customHeight="1">
      <c r="A6" s="46">
        <v>1</v>
      </c>
      <c r="B6" s="47"/>
      <c r="C6" s="137">
        <v>1</v>
      </c>
      <c r="D6" s="137">
        <v>1</v>
      </c>
      <c r="E6" s="137">
        <v>1</v>
      </c>
      <c r="F6" s="137">
        <v>1</v>
      </c>
      <c r="G6" s="137">
        <v>1</v>
      </c>
      <c r="H6" s="137">
        <v>1</v>
      </c>
      <c r="I6" s="137">
        <v>1</v>
      </c>
      <c r="J6" s="137">
        <v>1</v>
      </c>
      <c r="K6" s="137">
        <v>1</v>
      </c>
      <c r="L6" s="137">
        <v>1</v>
      </c>
      <c r="M6" s="137">
        <v>1</v>
      </c>
      <c r="N6" s="139">
        <v>1</v>
      </c>
      <c r="O6" s="137">
        <v>1</v>
      </c>
      <c r="P6" s="137">
        <v>1</v>
      </c>
      <c r="Q6" s="137">
        <v>1</v>
      </c>
      <c r="R6" s="137">
        <f aca="true" t="shared" si="0" ref="R6:R20">C6+D6+E6+F6+G6+H6+I6+J6+K6+L6+M6+N6+O6+P6+Q6</f>
        <v>15</v>
      </c>
      <c r="S6" s="82">
        <v>0.48740740740740746</v>
      </c>
      <c r="T6" s="82">
        <v>0.6022222222222222</v>
      </c>
      <c r="U6" s="82">
        <f aca="true" t="shared" si="1" ref="U6:U14">T6-S6</f>
        <v>0.11481481481481476</v>
      </c>
      <c r="V6" s="54"/>
      <c r="W6" s="25"/>
    </row>
    <row r="7" spans="1:23" s="1" customFormat="1" ht="44.25" customHeight="1">
      <c r="A7" s="48">
        <v>2</v>
      </c>
      <c r="B7" s="42"/>
      <c r="C7" s="42">
        <v>1</v>
      </c>
      <c r="D7" s="42">
        <v>1</v>
      </c>
      <c r="E7" s="42">
        <v>1</v>
      </c>
      <c r="F7" s="42">
        <v>1</v>
      </c>
      <c r="G7" s="42">
        <v>1</v>
      </c>
      <c r="H7" s="42">
        <v>1</v>
      </c>
      <c r="I7" s="42">
        <v>1</v>
      </c>
      <c r="J7" s="42">
        <v>1</v>
      </c>
      <c r="K7" s="42">
        <v>1</v>
      </c>
      <c r="L7" s="42">
        <v>1</v>
      </c>
      <c r="M7" s="42">
        <v>1</v>
      </c>
      <c r="N7" s="42">
        <v>1</v>
      </c>
      <c r="O7" s="42">
        <v>1</v>
      </c>
      <c r="P7" s="42">
        <v>1</v>
      </c>
      <c r="Q7" s="42">
        <v>1</v>
      </c>
      <c r="R7" s="137">
        <f>C7+D7+E7+F7+G7+H7+I7+J7+K7+L7+M7+N7+O7+P7+Q7</f>
        <v>15</v>
      </c>
      <c r="S7" s="7">
        <v>0.4882870370370371</v>
      </c>
      <c r="T7" s="7">
        <v>0.6163657407407407</v>
      </c>
      <c r="U7" s="7">
        <f>T7-S7</f>
        <v>0.1280787037037036</v>
      </c>
      <c r="V7" s="38"/>
      <c r="W7" s="8"/>
    </row>
    <row r="8" spans="1:23" s="1" customFormat="1" ht="44.25" customHeight="1">
      <c r="A8" s="48">
        <v>3</v>
      </c>
      <c r="B8" s="42"/>
      <c r="C8" s="42">
        <v>1</v>
      </c>
      <c r="D8" s="42">
        <v>1</v>
      </c>
      <c r="E8" s="42">
        <v>1</v>
      </c>
      <c r="F8" s="42">
        <v>1</v>
      </c>
      <c r="G8" s="42">
        <v>1</v>
      </c>
      <c r="H8" s="42">
        <v>1</v>
      </c>
      <c r="I8" s="42">
        <v>1</v>
      </c>
      <c r="J8" s="42">
        <v>0</v>
      </c>
      <c r="K8" s="42">
        <v>1</v>
      </c>
      <c r="L8" s="42">
        <v>1</v>
      </c>
      <c r="M8" s="42">
        <v>1</v>
      </c>
      <c r="N8" s="42">
        <v>1</v>
      </c>
      <c r="O8" s="42">
        <v>1</v>
      </c>
      <c r="P8" s="42">
        <v>1</v>
      </c>
      <c r="Q8" s="42">
        <v>0</v>
      </c>
      <c r="R8" s="137">
        <f t="shared" si="0"/>
        <v>13</v>
      </c>
      <c r="S8" s="7">
        <v>0.4889236111111111</v>
      </c>
      <c r="T8" s="7">
        <v>0.6146759259259259</v>
      </c>
      <c r="U8" s="7">
        <f t="shared" si="1"/>
        <v>0.1257523148148148</v>
      </c>
      <c r="V8" s="38"/>
      <c r="W8" s="8"/>
    </row>
    <row r="9" spans="1:23" s="1" customFormat="1" ht="44.25" customHeight="1">
      <c r="A9" s="48">
        <v>4</v>
      </c>
      <c r="B9" s="43"/>
      <c r="C9" s="43">
        <v>1</v>
      </c>
      <c r="D9" s="43"/>
      <c r="E9" s="43"/>
      <c r="F9" s="43"/>
      <c r="G9" s="43">
        <v>1</v>
      </c>
      <c r="H9" s="43"/>
      <c r="I9" s="43">
        <v>1</v>
      </c>
      <c r="J9" s="43"/>
      <c r="K9" s="43"/>
      <c r="L9" s="43">
        <v>1</v>
      </c>
      <c r="M9" s="43">
        <v>1</v>
      </c>
      <c r="N9" s="43">
        <v>1</v>
      </c>
      <c r="O9" s="43">
        <v>1</v>
      </c>
      <c r="P9" s="43"/>
      <c r="Q9" s="43">
        <v>1</v>
      </c>
      <c r="R9" s="137">
        <f t="shared" si="0"/>
        <v>8</v>
      </c>
      <c r="S9" s="7">
        <v>0.5008564814814814</v>
      </c>
      <c r="T9" s="7">
        <v>0.6289699074074074</v>
      </c>
      <c r="U9" s="7">
        <f t="shared" si="1"/>
        <v>0.128113425925926</v>
      </c>
      <c r="V9" s="38"/>
      <c r="W9" s="8"/>
    </row>
    <row r="10" spans="1:23" s="1" customFormat="1" ht="44.25" customHeight="1">
      <c r="A10" s="48">
        <v>5</v>
      </c>
      <c r="B10" s="42"/>
      <c r="C10" s="42">
        <v>1</v>
      </c>
      <c r="D10" s="42"/>
      <c r="E10" s="42"/>
      <c r="F10" s="42"/>
      <c r="G10" s="42">
        <v>1</v>
      </c>
      <c r="H10" s="42"/>
      <c r="I10" s="42"/>
      <c r="J10" s="42"/>
      <c r="K10" s="42"/>
      <c r="L10" s="42">
        <v>1</v>
      </c>
      <c r="M10" s="42">
        <v>1</v>
      </c>
      <c r="N10" s="42">
        <v>1</v>
      </c>
      <c r="O10" s="42">
        <v>1</v>
      </c>
      <c r="P10" s="42"/>
      <c r="Q10" s="42">
        <v>1</v>
      </c>
      <c r="R10" s="137">
        <f t="shared" si="0"/>
        <v>7</v>
      </c>
      <c r="S10" s="7">
        <v>0.48981481481481487</v>
      </c>
      <c r="T10" s="7">
        <v>0.6289699074074074</v>
      </c>
      <c r="U10" s="7">
        <f t="shared" si="1"/>
        <v>0.13915509259259257</v>
      </c>
      <c r="V10" s="38"/>
      <c r="W10" s="8"/>
    </row>
    <row r="11" spans="1:23" s="1" customFormat="1" ht="44.25" customHeight="1">
      <c r="A11" s="48">
        <v>6</v>
      </c>
      <c r="B11" s="42"/>
      <c r="C11" s="42">
        <v>0</v>
      </c>
      <c r="D11" s="42">
        <v>0</v>
      </c>
      <c r="E11" s="42">
        <v>0</v>
      </c>
      <c r="F11" s="42">
        <v>0</v>
      </c>
      <c r="G11" s="42">
        <v>1</v>
      </c>
      <c r="H11" s="42">
        <v>1</v>
      </c>
      <c r="I11" s="42">
        <v>1</v>
      </c>
      <c r="J11" s="42">
        <v>1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1</v>
      </c>
      <c r="R11" s="137">
        <f t="shared" si="0"/>
        <v>5</v>
      </c>
      <c r="S11" s="7">
        <v>0.49972222222222223</v>
      </c>
      <c r="T11" s="7">
        <v>0.5774652777777778</v>
      </c>
      <c r="U11" s="7">
        <f t="shared" si="1"/>
        <v>0.07774305555555555</v>
      </c>
      <c r="V11" s="38"/>
      <c r="W11" s="8"/>
    </row>
    <row r="12" spans="1:23" s="1" customFormat="1" ht="44.25" customHeight="1">
      <c r="A12" s="48">
        <v>7</v>
      </c>
      <c r="B12" s="42"/>
      <c r="C12" s="42">
        <v>1</v>
      </c>
      <c r="D12" s="42">
        <v>1</v>
      </c>
      <c r="E12" s="42">
        <v>1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1</v>
      </c>
      <c r="P12" s="42">
        <v>0</v>
      </c>
      <c r="Q12" s="42">
        <v>0</v>
      </c>
      <c r="R12" s="137">
        <f t="shared" si="0"/>
        <v>4</v>
      </c>
      <c r="S12" s="7">
        <v>0.4921875</v>
      </c>
      <c r="T12" s="7">
        <v>0.6251157407407407</v>
      </c>
      <c r="U12" s="7">
        <f t="shared" si="1"/>
        <v>0.13292824074074072</v>
      </c>
      <c r="V12" s="38"/>
      <c r="W12" s="8"/>
    </row>
    <row r="13" spans="1:23" s="1" customFormat="1" ht="44.25" customHeight="1">
      <c r="A13" s="48">
        <v>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137">
        <f t="shared" si="0"/>
        <v>0</v>
      </c>
      <c r="S13" s="7"/>
      <c r="T13" s="7"/>
      <c r="U13" s="7">
        <f t="shared" si="1"/>
        <v>0</v>
      </c>
      <c r="V13" s="38"/>
      <c r="W13" s="8"/>
    </row>
    <row r="14" spans="1:23" s="1" customFormat="1" ht="44.25" customHeight="1">
      <c r="A14" s="48">
        <v>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137">
        <f t="shared" si="0"/>
        <v>0</v>
      </c>
      <c r="S14" s="7"/>
      <c r="T14" s="7"/>
      <c r="U14" s="7">
        <f t="shared" si="1"/>
        <v>0</v>
      </c>
      <c r="V14" s="38"/>
      <c r="W14" s="8"/>
    </row>
    <row r="15" spans="1:23" s="1" customFormat="1" ht="44.25" customHeigh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37">
        <f t="shared" si="0"/>
        <v>0</v>
      </c>
      <c r="S15" s="209"/>
      <c r="T15" s="209"/>
      <c r="U15" s="7"/>
      <c r="V15" s="59"/>
      <c r="W15" s="60"/>
    </row>
    <row r="16" spans="1:23" s="1" customFormat="1" ht="44.25" customHeight="1">
      <c r="A16" s="36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137">
        <f t="shared" si="0"/>
        <v>0</v>
      </c>
      <c r="S16" s="7"/>
      <c r="T16" s="7"/>
      <c r="U16" s="7"/>
      <c r="V16" s="38"/>
      <c r="W16" s="8"/>
    </row>
    <row r="17" spans="1:23" s="1" customFormat="1" ht="44.25" customHeight="1">
      <c r="A17" s="36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137">
        <f t="shared" si="0"/>
        <v>0</v>
      </c>
      <c r="S17" s="7"/>
      <c r="T17" s="7"/>
      <c r="U17" s="16"/>
      <c r="V17" s="38"/>
      <c r="W17" s="8"/>
    </row>
    <row r="18" spans="1:23" s="1" customFormat="1" ht="44.25" customHeight="1">
      <c r="A18" s="36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37">
        <f t="shared" si="0"/>
        <v>0</v>
      </c>
      <c r="S18" s="16"/>
      <c r="T18" s="16"/>
      <c r="U18" s="16"/>
      <c r="V18" s="38"/>
      <c r="W18" s="8"/>
    </row>
    <row r="19" spans="1:23" s="1" customFormat="1" ht="44.25" customHeight="1">
      <c r="A19" s="36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137">
        <f t="shared" si="0"/>
        <v>0</v>
      </c>
      <c r="S19" s="16"/>
      <c r="T19" s="16"/>
      <c r="U19" s="16"/>
      <c r="V19" s="38"/>
      <c r="W19" s="8"/>
    </row>
    <row r="20" spans="1:23" s="1" customFormat="1" ht="44.25" customHeight="1">
      <c r="A20" s="36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137">
        <f t="shared" si="0"/>
        <v>0</v>
      </c>
      <c r="S20" s="16"/>
      <c r="T20" s="16"/>
      <c r="U20" s="16"/>
      <c r="V20" s="38"/>
      <c r="W20" s="8"/>
    </row>
  </sheetData>
  <sheetProtection/>
  <mergeCells count="18">
    <mergeCell ref="B4:B5"/>
    <mergeCell ref="C4:C5"/>
    <mergeCell ref="D4:D5"/>
    <mergeCell ref="E4:E5"/>
    <mergeCell ref="J4:J5"/>
    <mergeCell ref="F4:F5"/>
    <mergeCell ref="G4:G5"/>
    <mergeCell ref="H4:H5"/>
    <mergeCell ref="I4:I5"/>
    <mergeCell ref="R1:W1"/>
    <mergeCell ref="K4:K5"/>
    <mergeCell ref="L4:L5"/>
    <mergeCell ref="Q4:Q5"/>
    <mergeCell ref="M4:M5"/>
    <mergeCell ref="N4:N5"/>
    <mergeCell ref="O4:O5"/>
    <mergeCell ref="P4:P5"/>
    <mergeCell ref="R4:R5"/>
  </mergeCells>
  <printOptions/>
  <pageMargins left="0.5905511811023623" right="0.35433070866141736" top="0.3937007874015748" bottom="0.1968503937007874" header="0.5118110236220472" footer="0.5118110236220472"/>
  <pageSetup fitToHeight="0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3"/>
  <sheetViews>
    <sheetView zoomScale="50" zoomScaleNormal="50" zoomScalePageLayoutView="0" workbookViewId="0" topLeftCell="A1">
      <selection activeCell="K15" sqref="K15"/>
    </sheetView>
  </sheetViews>
  <sheetFormatPr defaultColWidth="9.140625" defaultRowHeight="12.75"/>
  <cols>
    <col min="1" max="1" width="13.421875" style="0" customWidth="1"/>
    <col min="2" max="2" width="39.140625" style="0" customWidth="1"/>
    <col min="3" max="3" width="27.00390625" style="0" customWidth="1"/>
    <col min="4" max="4" width="27.28125" style="0" customWidth="1"/>
    <col min="5" max="6" width="16.28125" style="0" customWidth="1"/>
    <col min="7" max="7" width="12.8515625" style="0" customWidth="1"/>
    <col min="8" max="8" width="13.57421875" style="0" hidden="1" customWidth="1"/>
  </cols>
  <sheetData>
    <row r="1" spans="1:8" ht="25.5" customHeight="1">
      <c r="A1" s="75" t="s">
        <v>20</v>
      </c>
      <c r="C1" s="1"/>
      <c r="D1" s="1"/>
      <c r="E1" s="11"/>
      <c r="F1" s="11"/>
      <c r="G1" s="71" t="s">
        <v>15</v>
      </c>
      <c r="H1" s="1"/>
    </row>
    <row r="2" spans="1:8" ht="18.75">
      <c r="A2" s="78" t="s">
        <v>23</v>
      </c>
      <c r="B2" s="81"/>
      <c r="C2" s="1"/>
      <c r="D2" s="1"/>
      <c r="E2" s="3"/>
      <c r="F2" s="3"/>
      <c r="G2" s="79" t="s">
        <v>16</v>
      </c>
      <c r="H2" s="1"/>
    </row>
    <row r="3" spans="3:8" ht="23.25" customHeight="1" thickBot="1">
      <c r="C3" s="1"/>
      <c r="D3" s="1"/>
      <c r="E3" s="1"/>
      <c r="F3" s="1"/>
      <c r="G3" s="77" t="s">
        <v>22</v>
      </c>
      <c r="H3" s="1"/>
    </row>
    <row r="4" spans="1:8" s="1" customFormat="1" ht="18" customHeight="1">
      <c r="A4" s="535" t="s">
        <v>14</v>
      </c>
      <c r="B4" s="538" t="s">
        <v>102</v>
      </c>
      <c r="C4" s="84" t="s">
        <v>56</v>
      </c>
      <c r="D4" s="18" t="s">
        <v>57</v>
      </c>
      <c r="E4" s="15" t="s">
        <v>11</v>
      </c>
      <c r="F4" s="566" t="s">
        <v>104</v>
      </c>
      <c r="G4" s="211" t="s">
        <v>29</v>
      </c>
      <c r="H4" s="564" t="s">
        <v>1</v>
      </c>
    </row>
    <row r="5" spans="1:8" s="1" customFormat="1" ht="18" customHeight="1" thickBot="1">
      <c r="A5" s="536"/>
      <c r="B5" s="539"/>
      <c r="C5" s="6" t="s">
        <v>103</v>
      </c>
      <c r="D5" s="20" t="s">
        <v>103</v>
      </c>
      <c r="E5" s="22" t="s">
        <v>13</v>
      </c>
      <c r="F5" s="567"/>
      <c r="G5" s="17"/>
      <c r="H5" s="565"/>
    </row>
    <row r="6" spans="1:8" s="1" customFormat="1" ht="26.25" customHeight="1" thickBot="1">
      <c r="A6" s="104">
        <v>1</v>
      </c>
      <c r="B6" s="105" t="s">
        <v>91</v>
      </c>
      <c r="C6" s="176">
        <v>0.001400462962962963</v>
      </c>
      <c r="D6" s="106">
        <v>0.11481481481481481</v>
      </c>
      <c r="E6" s="207">
        <f>C6+D6</f>
        <v>0.11621527777777778</v>
      </c>
      <c r="F6" s="212">
        <v>15</v>
      </c>
      <c r="G6" s="210">
        <v>1</v>
      </c>
      <c r="H6" s="154"/>
    </row>
    <row r="7" spans="1:8" s="1" customFormat="1" ht="26.25" customHeight="1" thickBot="1">
      <c r="A7" s="109">
        <v>2</v>
      </c>
      <c r="B7" s="110" t="s">
        <v>90</v>
      </c>
      <c r="C7" s="111">
        <v>0.0011689814814814816</v>
      </c>
      <c r="D7" s="111">
        <v>0.1280787037037037</v>
      </c>
      <c r="E7" s="207">
        <f>C7+D7</f>
        <v>0.12924768518518517</v>
      </c>
      <c r="F7" s="212">
        <v>15</v>
      </c>
      <c r="G7" s="210">
        <v>2</v>
      </c>
      <c r="H7" s="155"/>
    </row>
    <row r="8" spans="1:8" s="1" customFormat="1" ht="26.25" customHeight="1" thickBot="1">
      <c r="A8" s="109">
        <v>3</v>
      </c>
      <c r="B8" s="110" t="s">
        <v>94</v>
      </c>
      <c r="C8" s="111">
        <v>0.0013078703703703705</v>
      </c>
      <c r="D8" s="111">
        <v>0.12811342592592592</v>
      </c>
      <c r="E8" s="207">
        <f>C8+D8</f>
        <v>0.12942129629629628</v>
      </c>
      <c r="F8" s="212">
        <v>8</v>
      </c>
      <c r="G8" s="210">
        <v>3</v>
      </c>
      <c r="H8" s="155"/>
    </row>
    <row r="9" spans="1:8" s="1" customFormat="1" ht="26.25" customHeight="1" thickBot="1">
      <c r="A9" s="109">
        <v>4</v>
      </c>
      <c r="B9" s="110" t="s">
        <v>93</v>
      </c>
      <c r="C9" s="111">
        <v>0.0011458333333333333</v>
      </c>
      <c r="D9" s="111">
        <v>0.1391550925925926</v>
      </c>
      <c r="E9" s="207">
        <f>C9+D9</f>
        <v>0.14030092592592594</v>
      </c>
      <c r="F9" s="212">
        <v>7</v>
      </c>
      <c r="G9" s="210">
        <v>4</v>
      </c>
      <c r="H9" s="155"/>
    </row>
    <row r="10" spans="1:8" s="1" customFormat="1" ht="26.25" customHeight="1" thickBot="1">
      <c r="A10" s="109">
        <v>5</v>
      </c>
      <c r="B10" s="110" t="s">
        <v>99</v>
      </c>
      <c r="C10" s="111" t="s">
        <v>88</v>
      </c>
      <c r="D10" s="111">
        <v>0.12575231481481483</v>
      </c>
      <c r="E10" s="207">
        <v>0.12575231481481483</v>
      </c>
      <c r="F10" s="212">
        <v>13</v>
      </c>
      <c r="G10" s="210">
        <v>5</v>
      </c>
      <c r="H10" s="155"/>
    </row>
    <row r="11" spans="1:8" s="1" customFormat="1" ht="26.25" customHeight="1" thickBot="1">
      <c r="A11" s="109">
        <v>6</v>
      </c>
      <c r="B11" s="110" t="s">
        <v>100</v>
      </c>
      <c r="C11" s="111" t="s">
        <v>88</v>
      </c>
      <c r="D11" s="111">
        <v>0.07774305555555555</v>
      </c>
      <c r="E11" s="207">
        <v>0.07774305555555555</v>
      </c>
      <c r="F11" s="212">
        <v>5</v>
      </c>
      <c r="G11" s="210">
        <v>6</v>
      </c>
      <c r="H11" s="155"/>
    </row>
    <row r="12" spans="1:8" s="1" customFormat="1" ht="26.25" customHeight="1" thickBot="1">
      <c r="A12" s="109">
        <v>7</v>
      </c>
      <c r="B12" s="110" t="s">
        <v>97</v>
      </c>
      <c r="C12" s="111" t="s">
        <v>88</v>
      </c>
      <c r="D12" s="111">
        <v>0.13292824074074075</v>
      </c>
      <c r="E12" s="207">
        <v>0.13292824074074075</v>
      </c>
      <c r="F12" s="212">
        <v>4</v>
      </c>
      <c r="G12" s="210">
        <v>7</v>
      </c>
      <c r="H12" s="155"/>
    </row>
    <row r="13" spans="1:8" s="1" customFormat="1" ht="26.25" customHeight="1" thickBot="1">
      <c r="A13" s="109">
        <v>8</v>
      </c>
      <c r="B13" s="110" t="s">
        <v>92</v>
      </c>
      <c r="C13" s="111">
        <v>0.0012847222222222223</v>
      </c>
      <c r="D13" s="111" t="s">
        <v>88</v>
      </c>
      <c r="E13" s="207">
        <v>0.0012847222222222223</v>
      </c>
      <c r="F13" s="212">
        <v>0</v>
      </c>
      <c r="G13" s="210"/>
      <c r="H13" s="155"/>
    </row>
    <row r="14" spans="1:8" s="1" customFormat="1" ht="26.25" customHeight="1" thickBot="1">
      <c r="A14" s="109">
        <v>9</v>
      </c>
      <c r="B14" s="110" t="s">
        <v>98</v>
      </c>
      <c r="C14" s="111">
        <v>0.0011574074074074073</v>
      </c>
      <c r="D14" s="111" t="s">
        <v>88</v>
      </c>
      <c r="E14" s="207">
        <v>0.0011574074074074073</v>
      </c>
      <c r="F14" s="212">
        <v>0</v>
      </c>
      <c r="G14" s="210"/>
      <c r="H14" s="155"/>
    </row>
    <row r="15" spans="1:8" s="1" customFormat="1" ht="26.25" customHeight="1" thickBot="1">
      <c r="A15" s="109">
        <v>10</v>
      </c>
      <c r="B15" s="110"/>
      <c r="C15" s="111"/>
      <c r="D15" s="111"/>
      <c r="E15" s="207"/>
      <c r="F15" s="212"/>
      <c r="G15" s="210"/>
      <c r="H15" s="155"/>
    </row>
    <row r="16" spans="1:8" s="1" customFormat="1" ht="26.25" customHeight="1" thickBot="1">
      <c r="A16" s="109">
        <v>11</v>
      </c>
      <c r="B16" s="113"/>
      <c r="C16" s="111"/>
      <c r="D16" s="111"/>
      <c r="E16" s="207"/>
      <c r="F16" s="170"/>
      <c r="G16" s="210"/>
      <c r="H16" s="155"/>
    </row>
    <row r="17" spans="1:8" s="1" customFormat="1" ht="26.25" customHeight="1" thickBot="1">
      <c r="A17" s="109">
        <v>12</v>
      </c>
      <c r="B17" s="110"/>
      <c r="C17" s="111"/>
      <c r="D17" s="111"/>
      <c r="E17" s="207"/>
      <c r="F17" s="170"/>
      <c r="G17" s="210"/>
      <c r="H17" s="14"/>
    </row>
    <row r="18" spans="1:7" ht="26.25" customHeight="1" thickBot="1">
      <c r="A18" s="109">
        <v>13</v>
      </c>
      <c r="B18" s="114"/>
      <c r="C18" s="115"/>
      <c r="D18" s="115"/>
      <c r="E18" s="207"/>
      <c r="F18" s="170"/>
      <c r="G18" s="210"/>
    </row>
    <row r="19" spans="1:7" ht="26.25" customHeight="1" thickBot="1">
      <c r="A19" s="109">
        <v>14</v>
      </c>
      <c r="B19" s="114"/>
      <c r="C19" s="115"/>
      <c r="D19" s="115"/>
      <c r="E19" s="207"/>
      <c r="F19" s="170"/>
      <c r="G19" s="210"/>
    </row>
    <row r="20" spans="1:7" ht="26.25" customHeight="1" thickBot="1">
      <c r="A20" s="109">
        <v>15</v>
      </c>
      <c r="B20" s="114"/>
      <c r="C20" s="115"/>
      <c r="D20" s="115"/>
      <c r="E20" s="207"/>
      <c r="F20" s="170"/>
      <c r="G20" s="210"/>
    </row>
    <row r="21" spans="1:7" ht="26.25" customHeight="1" thickBot="1">
      <c r="A21" s="109">
        <v>16</v>
      </c>
      <c r="B21" s="114"/>
      <c r="C21" s="115"/>
      <c r="D21" s="115"/>
      <c r="E21" s="207"/>
      <c r="F21" s="170"/>
      <c r="G21" s="210"/>
    </row>
    <row r="22" spans="1:7" ht="26.25" customHeight="1" thickBot="1">
      <c r="A22" s="109">
        <v>17</v>
      </c>
      <c r="B22" s="114"/>
      <c r="C22" s="115"/>
      <c r="D22" s="115"/>
      <c r="E22" s="207"/>
      <c r="F22" s="170"/>
      <c r="G22" s="210"/>
    </row>
    <row r="23" spans="1:7" ht="26.25" customHeight="1" thickBot="1">
      <c r="A23" s="109">
        <v>18</v>
      </c>
      <c r="B23" s="114"/>
      <c r="C23" s="115"/>
      <c r="D23" s="115"/>
      <c r="E23" s="207"/>
      <c r="F23" s="170"/>
      <c r="G23" s="210"/>
    </row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</sheetData>
  <sheetProtection/>
  <mergeCells count="4">
    <mergeCell ref="H4:H5"/>
    <mergeCell ref="B4:B5"/>
    <mergeCell ref="A4:A5"/>
    <mergeCell ref="F4:F5"/>
  </mergeCells>
  <printOptions/>
  <pageMargins left="0.5905511811023623" right="0.35433070866141736" top="0.5905511811023623" bottom="0.3937007874015748" header="0.5118110236220472" footer="0.5118110236220472"/>
  <pageSetup fitToHeight="0" horizontalDpi="600" verticalDpi="600" orientation="landscape" paperSize="9" scale="90" r:id="rId1"/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zoomScalePageLayoutView="0" workbookViewId="0" topLeftCell="A1">
      <selection activeCell="H6" sqref="H6"/>
    </sheetView>
  </sheetViews>
  <sheetFormatPr defaultColWidth="9.140625" defaultRowHeight="12.75"/>
  <cols>
    <col min="1" max="1" width="13.421875" style="0" customWidth="1"/>
    <col min="2" max="2" width="39.140625" style="0" customWidth="1"/>
    <col min="3" max="3" width="17.28125" style="0" customWidth="1"/>
    <col min="4" max="4" width="17.421875" style="0" customWidth="1"/>
    <col min="5" max="5" width="21.8515625" style="0" customWidth="1"/>
    <col min="6" max="6" width="13.57421875" style="0" hidden="1" customWidth="1"/>
  </cols>
  <sheetData>
    <row r="1" spans="1:6" ht="45" customHeight="1">
      <c r="A1" s="75" t="s">
        <v>48</v>
      </c>
      <c r="C1" s="1"/>
      <c r="D1" s="1"/>
      <c r="E1" s="63" t="s">
        <v>15</v>
      </c>
      <c r="F1" s="1"/>
    </row>
    <row r="2" spans="1:6" ht="17.25" customHeight="1">
      <c r="A2" s="78" t="s">
        <v>24</v>
      </c>
      <c r="C2" s="1"/>
      <c r="D2" s="1"/>
      <c r="E2" s="79" t="s">
        <v>16</v>
      </c>
      <c r="F2" s="1"/>
    </row>
    <row r="3" spans="3:6" ht="18.75" customHeight="1" thickBot="1">
      <c r="C3" s="1"/>
      <c r="D3" s="1"/>
      <c r="E3" s="77" t="s">
        <v>22</v>
      </c>
      <c r="F3" s="1"/>
    </row>
    <row r="4" spans="1:6" s="1" customFormat="1" ht="18" customHeight="1">
      <c r="A4" s="4" t="s">
        <v>2</v>
      </c>
      <c r="B4" s="535" t="s">
        <v>6</v>
      </c>
      <c r="C4" s="18" t="s">
        <v>0</v>
      </c>
      <c r="D4" s="19"/>
      <c r="E4" s="13" t="s">
        <v>29</v>
      </c>
      <c r="F4" s="535" t="s">
        <v>1</v>
      </c>
    </row>
    <row r="5" spans="1:6" s="1" customFormat="1" ht="18" customHeight="1" thickBot="1">
      <c r="A5" s="5" t="s">
        <v>7</v>
      </c>
      <c r="B5" s="536"/>
      <c r="C5" s="20" t="s">
        <v>3</v>
      </c>
      <c r="D5" s="6" t="s">
        <v>4</v>
      </c>
      <c r="E5" s="17"/>
      <c r="F5" s="536"/>
    </row>
    <row r="6" spans="1:6" s="1" customFormat="1" ht="44.25" customHeight="1">
      <c r="A6" s="46"/>
      <c r="B6" s="47" t="s">
        <v>93</v>
      </c>
      <c r="C6" s="44"/>
      <c r="D6" s="24">
        <v>0.0011458333333333333</v>
      </c>
      <c r="E6" s="25" t="s">
        <v>81</v>
      </c>
      <c r="F6" s="26"/>
    </row>
    <row r="7" spans="1:6" s="1" customFormat="1" ht="44.25" customHeight="1">
      <c r="A7" s="48"/>
      <c r="B7" s="42" t="s">
        <v>95</v>
      </c>
      <c r="C7" s="16"/>
      <c r="D7" s="140">
        <v>0.0011574074074074073</v>
      </c>
      <c r="E7" s="8" t="s">
        <v>82</v>
      </c>
      <c r="F7" s="27"/>
    </row>
    <row r="8" spans="1:6" s="1" customFormat="1" ht="44.25" customHeight="1">
      <c r="A8" s="48"/>
      <c r="B8" s="42" t="s">
        <v>90</v>
      </c>
      <c r="C8" s="16"/>
      <c r="D8" s="140">
        <v>0.0011689814814814816</v>
      </c>
      <c r="E8" s="8" t="s">
        <v>83</v>
      </c>
      <c r="F8" s="27"/>
    </row>
    <row r="9" spans="1:6" s="1" customFormat="1" ht="44.25" customHeight="1">
      <c r="A9" s="48"/>
      <c r="B9" s="42" t="s">
        <v>92</v>
      </c>
      <c r="C9" s="16"/>
      <c r="D9" s="140">
        <v>0.0012847222222222223</v>
      </c>
      <c r="E9" s="8" t="s">
        <v>84</v>
      </c>
      <c r="F9" s="27"/>
    </row>
    <row r="10" spans="1:6" s="1" customFormat="1" ht="44.25" customHeight="1">
      <c r="A10" s="48"/>
      <c r="B10" s="43" t="s">
        <v>94</v>
      </c>
      <c r="C10" s="16"/>
      <c r="D10" s="140">
        <v>0.0013078703703703705</v>
      </c>
      <c r="E10" s="8" t="s">
        <v>85</v>
      </c>
      <c r="F10" s="27"/>
    </row>
    <row r="11" spans="1:6" s="1" customFormat="1" ht="44.25" customHeight="1">
      <c r="A11" s="48"/>
      <c r="B11" s="42" t="s">
        <v>91</v>
      </c>
      <c r="C11" s="16"/>
      <c r="D11" s="140">
        <v>0.001400462962962963</v>
      </c>
      <c r="E11" s="8" t="s">
        <v>86</v>
      </c>
      <c r="F11" s="27"/>
    </row>
    <row r="12" spans="1:6" s="1" customFormat="1" ht="44.25" customHeight="1">
      <c r="A12" s="48"/>
      <c r="B12" s="42" t="s">
        <v>96</v>
      </c>
      <c r="C12" s="16"/>
      <c r="D12" s="140" t="s">
        <v>88</v>
      </c>
      <c r="E12" s="8"/>
      <c r="F12" s="27"/>
    </row>
    <row r="13" spans="1:6" s="1" customFormat="1" ht="44.25" customHeight="1">
      <c r="A13" s="48"/>
      <c r="B13" s="42" t="s">
        <v>97</v>
      </c>
      <c r="C13" s="16"/>
      <c r="D13" s="140" t="s">
        <v>88</v>
      </c>
      <c r="E13" s="8"/>
      <c r="F13" s="27"/>
    </row>
    <row r="14" spans="1:6" s="1" customFormat="1" ht="44.25" customHeight="1">
      <c r="A14" s="48"/>
      <c r="B14" s="42"/>
      <c r="C14" s="16"/>
      <c r="D14" s="140"/>
      <c r="E14" s="8"/>
      <c r="F14" s="27"/>
    </row>
    <row r="15" spans="1:6" s="1" customFormat="1" ht="44.25" customHeight="1">
      <c r="A15" s="56"/>
      <c r="B15" s="57"/>
      <c r="C15" s="58"/>
      <c r="D15" s="58"/>
      <c r="E15" s="60"/>
      <c r="F15" s="61"/>
    </row>
    <row r="16" spans="1:6" s="1" customFormat="1" ht="44.25" customHeight="1">
      <c r="A16" s="56"/>
      <c r="B16" s="57"/>
      <c r="C16" s="58"/>
      <c r="D16" s="58"/>
      <c r="E16" s="60"/>
      <c r="F16" s="61"/>
    </row>
    <row r="17" spans="1:6" s="1" customFormat="1" ht="44.25" customHeight="1">
      <c r="A17" s="56"/>
      <c r="B17" s="57"/>
      <c r="C17" s="58"/>
      <c r="D17" s="58"/>
      <c r="E17" s="60"/>
      <c r="F17" s="61"/>
    </row>
    <row r="18" spans="1:6" s="1" customFormat="1" ht="44.25" customHeight="1">
      <c r="A18" s="56"/>
      <c r="B18" s="57"/>
      <c r="C18" s="58"/>
      <c r="D18" s="58"/>
      <c r="E18" s="60"/>
      <c r="F18" s="61"/>
    </row>
    <row r="19" spans="1:6" s="1" customFormat="1" ht="44.25" customHeight="1">
      <c r="A19" s="56"/>
      <c r="B19" s="57"/>
      <c r="C19" s="58"/>
      <c r="D19" s="58"/>
      <c r="E19" s="60"/>
      <c r="F19" s="61"/>
    </row>
    <row r="20" spans="1:6" s="1" customFormat="1" ht="44.25" customHeight="1">
      <c r="A20" s="56"/>
      <c r="B20" s="57"/>
      <c r="C20" s="58"/>
      <c r="D20" s="58"/>
      <c r="E20" s="60"/>
      <c r="F20" s="61"/>
    </row>
    <row r="21" spans="1:6" s="1" customFormat="1" ht="44.25" customHeight="1">
      <c r="A21" s="56"/>
      <c r="B21" s="57"/>
      <c r="C21" s="58"/>
      <c r="D21" s="58"/>
      <c r="E21" s="60"/>
      <c r="F21" s="61"/>
    </row>
    <row r="22" spans="1:6" s="1" customFormat="1" ht="44.25" customHeight="1">
      <c r="A22" s="56"/>
      <c r="B22" s="57"/>
      <c r="C22" s="58"/>
      <c r="D22" s="58"/>
      <c r="E22" s="60"/>
      <c r="F22" s="61"/>
    </row>
    <row r="23" spans="1:6" s="1" customFormat="1" ht="44.25" customHeight="1">
      <c r="A23" s="56"/>
      <c r="B23" s="57"/>
      <c r="C23" s="58"/>
      <c r="D23" s="58"/>
      <c r="E23" s="60"/>
      <c r="F23" s="61"/>
    </row>
    <row r="24" spans="1:6" s="1" customFormat="1" ht="44.25" customHeight="1">
      <c r="A24" s="56"/>
      <c r="B24" s="57"/>
      <c r="C24" s="58"/>
      <c r="D24" s="58"/>
      <c r="E24" s="60"/>
      <c r="F24" s="61"/>
    </row>
    <row r="25" spans="1:6" s="1" customFormat="1" ht="44.25" customHeight="1">
      <c r="A25" s="56"/>
      <c r="B25" s="57"/>
      <c r="C25" s="58"/>
      <c r="D25" s="58"/>
      <c r="E25" s="60"/>
      <c r="F25" s="61"/>
    </row>
    <row r="26" spans="1:6" s="1" customFormat="1" ht="44.25" customHeight="1">
      <c r="A26" s="56"/>
      <c r="B26" s="57"/>
      <c r="C26" s="58"/>
      <c r="D26" s="58"/>
      <c r="E26" s="60"/>
      <c r="F26" s="61"/>
    </row>
    <row r="27" spans="1:6" s="1" customFormat="1" ht="44.25" customHeight="1" thickBot="1">
      <c r="A27" s="49"/>
      <c r="B27" s="50"/>
      <c r="C27" s="39"/>
      <c r="D27" s="39"/>
      <c r="E27" s="30"/>
      <c r="F27" s="31"/>
    </row>
  </sheetData>
  <sheetProtection/>
  <mergeCells count="2">
    <mergeCell ref="B4:B5"/>
    <mergeCell ref="F4:F5"/>
  </mergeCells>
  <printOptions/>
  <pageMargins left="0.5905511811023623" right="0.35433070866141736" top="0.3937007874015748" bottom="0.1968503937007874" header="0.5118110236220472" footer="0.5118110236220472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"/>
  <sheetViews>
    <sheetView zoomScale="50" zoomScaleNormal="50" zoomScaleSheetLayoutView="25" zoomScalePageLayoutView="0" workbookViewId="0" topLeftCell="AT1">
      <selection activeCell="D8" sqref="D8"/>
    </sheetView>
  </sheetViews>
  <sheetFormatPr defaultColWidth="9.140625" defaultRowHeight="12.75"/>
  <cols>
    <col min="1" max="2" width="6.28125" style="336" customWidth="1"/>
    <col min="3" max="3" width="25.7109375" style="342" customWidth="1"/>
    <col min="4" max="4" width="29.28125" style="342" customWidth="1"/>
    <col min="5" max="5" width="24.28125" style="342" customWidth="1"/>
    <col min="6" max="40" width="3.57421875" style="336" customWidth="1"/>
    <col min="41" max="41" width="9.421875" style="336" customWidth="1"/>
    <col min="42" max="42" width="12.140625" style="336" customWidth="1"/>
    <col min="43" max="43" width="12.421875" style="336" customWidth="1"/>
    <col min="44" max="44" width="14.7109375" style="336" customWidth="1"/>
    <col min="45" max="45" width="11.8515625" style="336" customWidth="1"/>
    <col min="46" max="70" width="3.57421875" style="336" customWidth="1"/>
    <col min="71" max="71" width="9.57421875" style="336" customWidth="1"/>
    <col min="72" max="72" width="13.140625" style="336" customWidth="1"/>
    <col min="73" max="73" width="12.421875" style="336" customWidth="1"/>
    <col min="74" max="74" width="15.00390625" style="336" customWidth="1"/>
    <col min="75" max="75" width="11.8515625" style="336" customWidth="1"/>
    <col min="76" max="76" width="11.7109375" style="336" customWidth="1"/>
    <col min="77" max="77" width="12.421875" style="336" customWidth="1"/>
    <col min="78" max="78" width="13.57421875" style="336" customWidth="1"/>
    <col min="79" max="79" width="10.421875" style="336" customWidth="1"/>
    <col min="80" max="16384" width="9.140625" style="336" customWidth="1"/>
  </cols>
  <sheetData>
    <row r="1" spans="2:79" ht="65.25" customHeight="1">
      <c r="B1" s="500" t="s">
        <v>264</v>
      </c>
      <c r="C1" s="500"/>
      <c r="D1" s="500"/>
      <c r="G1" s="334" t="s">
        <v>202</v>
      </c>
      <c r="H1" s="334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AA1" s="337" t="s">
        <v>163</v>
      </c>
      <c r="AT1" s="334" t="s">
        <v>202</v>
      </c>
      <c r="AU1" s="334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N1" s="337" t="s">
        <v>163</v>
      </c>
      <c r="BP1" s="337"/>
      <c r="BQ1" s="337"/>
      <c r="BR1" s="337"/>
      <c r="BX1" s="338" t="s">
        <v>107</v>
      </c>
      <c r="CA1" s="339"/>
    </row>
    <row r="2" spans="2:79" ht="22.5" customHeight="1">
      <c r="B2" s="340"/>
      <c r="C2" s="341"/>
      <c r="D2" s="341"/>
      <c r="M2" s="342"/>
      <c r="N2" s="342"/>
      <c r="AA2" s="400" t="s">
        <v>263</v>
      </c>
      <c r="AZ2" s="342"/>
      <c r="BA2" s="342"/>
      <c r="BN2" s="400" t="s">
        <v>263</v>
      </c>
      <c r="BX2" s="343" t="s">
        <v>22</v>
      </c>
      <c r="CA2" s="344"/>
    </row>
    <row r="3" spans="2:71" ht="27" thickBot="1">
      <c r="B3" s="271" t="s">
        <v>265</v>
      </c>
      <c r="C3" s="345"/>
      <c r="D3" s="345"/>
      <c r="BS3" s="346"/>
    </row>
    <row r="4" spans="2:79" s="321" customFormat="1" ht="21.75" customHeight="1" thickBot="1">
      <c r="B4" s="318"/>
      <c r="C4" s="317"/>
      <c r="D4" s="317"/>
      <c r="E4" s="317"/>
      <c r="F4" s="507" t="s">
        <v>183</v>
      </c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9"/>
      <c r="AP4" s="507" t="s">
        <v>184</v>
      </c>
      <c r="AQ4" s="508"/>
      <c r="AR4" s="508"/>
      <c r="AS4" s="509"/>
      <c r="AT4" s="504" t="s">
        <v>185</v>
      </c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  <c r="BR4" s="505"/>
      <c r="BS4" s="506"/>
      <c r="BT4" s="512" t="s">
        <v>186</v>
      </c>
      <c r="BU4" s="513"/>
      <c r="BV4" s="513"/>
      <c r="BW4" s="514"/>
      <c r="BX4" s="319"/>
      <c r="BY4" s="319"/>
      <c r="BZ4" s="319"/>
      <c r="CA4" s="320"/>
    </row>
    <row r="5" spans="1:79" s="324" customFormat="1" ht="41.25" thickBot="1">
      <c r="A5" s="510" t="s">
        <v>180</v>
      </c>
      <c r="B5" s="511"/>
      <c r="C5" s="369" t="s">
        <v>177</v>
      </c>
      <c r="D5" s="369" t="s">
        <v>178</v>
      </c>
      <c r="E5" s="368" t="s">
        <v>6</v>
      </c>
      <c r="F5" s="332" t="s">
        <v>218</v>
      </c>
      <c r="G5" s="328" t="s">
        <v>219</v>
      </c>
      <c r="H5" s="328" t="s">
        <v>220</v>
      </c>
      <c r="I5" s="328" t="s">
        <v>221</v>
      </c>
      <c r="J5" s="328" t="s">
        <v>171</v>
      </c>
      <c r="K5" s="328" t="s">
        <v>222</v>
      </c>
      <c r="L5" s="328" t="s">
        <v>223</v>
      </c>
      <c r="M5" s="328" t="s">
        <v>224</v>
      </c>
      <c r="N5" s="328" t="s">
        <v>172</v>
      </c>
      <c r="O5" s="328" t="s">
        <v>225</v>
      </c>
      <c r="P5" s="328" t="s">
        <v>226</v>
      </c>
      <c r="Q5" s="328" t="s">
        <v>157</v>
      </c>
      <c r="R5" s="328" t="s">
        <v>227</v>
      </c>
      <c r="S5" s="328" t="s">
        <v>228</v>
      </c>
      <c r="T5" s="328" t="s">
        <v>229</v>
      </c>
      <c r="U5" s="328" t="s">
        <v>158</v>
      </c>
      <c r="V5" s="328" t="s">
        <v>159</v>
      </c>
      <c r="W5" s="328" t="s">
        <v>160</v>
      </c>
      <c r="X5" s="328" t="s">
        <v>207</v>
      </c>
      <c r="Y5" s="328" t="s">
        <v>230</v>
      </c>
      <c r="Z5" s="328" t="s">
        <v>231</v>
      </c>
      <c r="AA5" s="328" t="s">
        <v>232</v>
      </c>
      <c r="AB5" s="328" t="s">
        <v>233</v>
      </c>
      <c r="AC5" s="328" t="s">
        <v>208</v>
      </c>
      <c r="AD5" s="328" t="s">
        <v>234</v>
      </c>
      <c r="AE5" s="328" t="s">
        <v>209</v>
      </c>
      <c r="AF5" s="328" t="s">
        <v>235</v>
      </c>
      <c r="AG5" s="328" t="s">
        <v>236</v>
      </c>
      <c r="AH5" s="328" t="s">
        <v>237</v>
      </c>
      <c r="AI5" s="328" t="s">
        <v>210</v>
      </c>
      <c r="AJ5" s="328" t="s">
        <v>216</v>
      </c>
      <c r="AK5" s="328" t="s">
        <v>217</v>
      </c>
      <c r="AL5" s="328" t="s">
        <v>211</v>
      </c>
      <c r="AM5" s="328" t="s">
        <v>173</v>
      </c>
      <c r="AN5" s="328" t="s">
        <v>212</v>
      </c>
      <c r="AO5" s="366" t="s">
        <v>179</v>
      </c>
      <c r="AP5" s="359" t="s">
        <v>3</v>
      </c>
      <c r="AQ5" s="349" t="s">
        <v>4</v>
      </c>
      <c r="AR5" s="357" t="s">
        <v>198</v>
      </c>
      <c r="AS5" s="374" t="s">
        <v>103</v>
      </c>
      <c r="AT5" s="358" t="s">
        <v>174</v>
      </c>
      <c r="AU5" s="328" t="s">
        <v>213</v>
      </c>
      <c r="AV5" s="328" t="s">
        <v>214</v>
      </c>
      <c r="AW5" s="328" t="s">
        <v>215</v>
      </c>
      <c r="AX5" s="328" t="s">
        <v>175</v>
      </c>
      <c r="AY5" s="328" t="s">
        <v>266</v>
      </c>
      <c r="AZ5" s="328" t="s">
        <v>267</v>
      </c>
      <c r="BA5" s="328" t="s">
        <v>268</v>
      </c>
      <c r="BB5" s="328" t="s">
        <v>269</v>
      </c>
      <c r="BC5" s="328" t="s">
        <v>270</v>
      </c>
      <c r="BD5" s="328" t="s">
        <v>271</v>
      </c>
      <c r="BE5" s="328" t="s">
        <v>272</v>
      </c>
      <c r="BF5" s="328" t="s">
        <v>273</v>
      </c>
      <c r="BG5" s="328" t="s">
        <v>274</v>
      </c>
      <c r="BH5" s="328" t="s">
        <v>275</v>
      </c>
      <c r="BI5" s="328" t="s">
        <v>276</v>
      </c>
      <c r="BJ5" s="328" t="s">
        <v>277</v>
      </c>
      <c r="BK5" s="328" t="s">
        <v>278</v>
      </c>
      <c r="BL5" s="328" t="s">
        <v>279</v>
      </c>
      <c r="BM5" s="328" t="s">
        <v>280</v>
      </c>
      <c r="BN5" s="328" t="s">
        <v>281</v>
      </c>
      <c r="BO5" s="328" t="s">
        <v>282</v>
      </c>
      <c r="BP5" s="328" t="s">
        <v>283</v>
      </c>
      <c r="BQ5" s="328" t="s">
        <v>284</v>
      </c>
      <c r="BR5" s="383" t="s">
        <v>285</v>
      </c>
      <c r="BS5" s="392" t="s">
        <v>179</v>
      </c>
      <c r="BT5" s="359" t="s">
        <v>3</v>
      </c>
      <c r="BU5" s="349" t="s">
        <v>4</v>
      </c>
      <c r="BV5" s="378" t="s">
        <v>198</v>
      </c>
      <c r="BW5" s="375" t="s">
        <v>103</v>
      </c>
      <c r="BX5" s="359" t="s">
        <v>162</v>
      </c>
      <c r="BY5" s="349" t="s">
        <v>181</v>
      </c>
      <c r="BZ5" s="360" t="s">
        <v>182</v>
      </c>
      <c r="CA5" s="354" t="s">
        <v>29</v>
      </c>
    </row>
    <row r="6" spans="1:79" s="321" customFormat="1" ht="45.75" customHeight="1">
      <c r="A6" s="389">
        <v>9</v>
      </c>
      <c r="B6" s="458">
        <v>10</v>
      </c>
      <c r="C6" s="439" t="s">
        <v>189</v>
      </c>
      <c r="D6" s="439" t="s">
        <v>249</v>
      </c>
      <c r="E6" s="459" t="s">
        <v>190</v>
      </c>
      <c r="F6" s="432">
        <v>1</v>
      </c>
      <c r="G6" s="329"/>
      <c r="H6" s="329"/>
      <c r="I6" s="329"/>
      <c r="J6" s="329"/>
      <c r="K6" s="329"/>
      <c r="L6" s="329"/>
      <c r="M6" s="329"/>
      <c r="N6" s="329">
        <v>1</v>
      </c>
      <c r="O6" s="329">
        <v>1</v>
      </c>
      <c r="P6" s="329"/>
      <c r="Q6" s="329"/>
      <c r="R6" s="329"/>
      <c r="S6" s="442">
        <v>0</v>
      </c>
      <c r="T6" s="329"/>
      <c r="U6" s="329">
        <v>1</v>
      </c>
      <c r="V6" s="329"/>
      <c r="W6" s="329">
        <v>1</v>
      </c>
      <c r="X6" s="329">
        <v>1</v>
      </c>
      <c r="Y6" s="329"/>
      <c r="Z6" s="329">
        <v>1</v>
      </c>
      <c r="AA6" s="329">
        <v>1</v>
      </c>
      <c r="AB6" s="329"/>
      <c r="AC6" s="329">
        <v>1</v>
      </c>
      <c r="AD6" s="329"/>
      <c r="AE6" s="329"/>
      <c r="AF6" s="329"/>
      <c r="AG6" s="329"/>
      <c r="AH6" s="329">
        <v>1</v>
      </c>
      <c r="AI6" s="329"/>
      <c r="AJ6" s="329"/>
      <c r="AK6" s="329"/>
      <c r="AL6" s="329"/>
      <c r="AM6" s="329">
        <v>1</v>
      </c>
      <c r="AN6" s="460">
        <v>1</v>
      </c>
      <c r="AO6" s="461">
        <f>SUM(F6:AN6)</f>
        <v>12</v>
      </c>
      <c r="AP6" s="434">
        <v>0.5069444444444444</v>
      </c>
      <c r="AQ6" s="435">
        <v>0.8295370370370371</v>
      </c>
      <c r="AR6" s="435">
        <v>0</v>
      </c>
      <c r="AS6" s="436">
        <f>AQ6-AP6+AR6</f>
        <v>0.32259259259259265</v>
      </c>
      <c r="AT6" s="462"/>
      <c r="AU6" s="329"/>
      <c r="AV6" s="329"/>
      <c r="AW6" s="329">
        <v>1</v>
      </c>
      <c r="AX6" s="329"/>
      <c r="AY6" s="329">
        <v>1</v>
      </c>
      <c r="AZ6" s="329"/>
      <c r="BA6" s="329"/>
      <c r="BB6" s="329">
        <v>1</v>
      </c>
      <c r="BC6" s="329"/>
      <c r="BD6" s="329">
        <v>1</v>
      </c>
      <c r="BE6" s="329"/>
      <c r="BF6" s="329"/>
      <c r="BG6" s="329"/>
      <c r="BH6" s="329"/>
      <c r="BI6" s="329"/>
      <c r="BJ6" s="329"/>
      <c r="BK6" s="329">
        <v>1</v>
      </c>
      <c r="BL6" s="329">
        <v>1</v>
      </c>
      <c r="BM6" s="329"/>
      <c r="BN6" s="329">
        <v>1</v>
      </c>
      <c r="BO6" s="329">
        <v>1</v>
      </c>
      <c r="BP6" s="329"/>
      <c r="BQ6" s="329">
        <v>1</v>
      </c>
      <c r="BR6" s="352">
        <v>1</v>
      </c>
      <c r="BS6" s="433">
        <f>SUM(AT6:BR6)</f>
        <v>10</v>
      </c>
      <c r="BT6" s="434">
        <v>0.4583333333333333</v>
      </c>
      <c r="BU6" s="435">
        <v>0.6380208333333334</v>
      </c>
      <c r="BV6" s="435">
        <v>0</v>
      </c>
      <c r="BW6" s="463">
        <f>BU6-BT6+BV6</f>
        <v>0.17968750000000006</v>
      </c>
      <c r="BX6" s="464">
        <v>2</v>
      </c>
      <c r="BY6" s="444">
        <f>AO6+BS6</f>
        <v>22</v>
      </c>
      <c r="BZ6" s="465">
        <f>SUM(AS6,BW6)</f>
        <v>0.5022800925925928</v>
      </c>
      <c r="CA6" s="373">
        <v>1</v>
      </c>
    </row>
    <row r="7" spans="1:79" s="321" customFormat="1" ht="45.75" customHeight="1">
      <c r="A7" s="390">
        <v>29</v>
      </c>
      <c r="B7" s="382">
        <v>30</v>
      </c>
      <c r="C7" s="416" t="s">
        <v>304</v>
      </c>
      <c r="D7" s="416" t="s">
        <v>305</v>
      </c>
      <c r="E7" s="395" t="s">
        <v>307</v>
      </c>
      <c r="F7" s="326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>
        <v>1</v>
      </c>
      <c r="V7" s="109">
        <v>1</v>
      </c>
      <c r="W7" s="109">
        <v>1</v>
      </c>
      <c r="X7" s="109"/>
      <c r="Y7" s="109"/>
      <c r="Z7" s="109">
        <v>1</v>
      </c>
      <c r="AA7" s="109"/>
      <c r="AB7" s="109"/>
      <c r="AC7" s="109">
        <v>1</v>
      </c>
      <c r="AD7" s="109"/>
      <c r="AE7" s="109"/>
      <c r="AF7" s="109"/>
      <c r="AG7" s="109"/>
      <c r="AH7" s="109">
        <v>1</v>
      </c>
      <c r="AI7" s="109"/>
      <c r="AJ7" s="109"/>
      <c r="AK7" s="109"/>
      <c r="AL7" s="109"/>
      <c r="AM7" s="109">
        <v>1</v>
      </c>
      <c r="AN7" s="393"/>
      <c r="AO7" s="428">
        <f>SUM(F7:AN7)</f>
        <v>7</v>
      </c>
      <c r="AP7" s="323">
        <v>0.5069444444444444</v>
      </c>
      <c r="AQ7" s="322">
        <v>0.8172800925925926</v>
      </c>
      <c r="AR7" s="322">
        <v>0</v>
      </c>
      <c r="AS7" s="348">
        <f>AQ7-AP7+AR7</f>
        <v>0.3103356481481482</v>
      </c>
      <c r="AT7" s="330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353"/>
      <c r="BS7" s="367">
        <f>SUM(AT7:BR7)</f>
        <v>0</v>
      </c>
      <c r="BT7" s="323">
        <v>0.4583333333333333</v>
      </c>
      <c r="BU7" s="322" t="s">
        <v>331</v>
      </c>
      <c r="BV7" s="322"/>
      <c r="BW7" s="385"/>
      <c r="BX7" s="355">
        <v>1</v>
      </c>
      <c r="BY7" s="371">
        <f>AO7+BS7</f>
        <v>7</v>
      </c>
      <c r="BZ7" s="356">
        <f>SUM(AS7,BW7)</f>
        <v>0.3103356481481482</v>
      </c>
      <c r="CA7" s="372">
        <v>2</v>
      </c>
    </row>
    <row r="8" spans="1:79" s="321" customFormat="1" ht="45.75" customHeight="1">
      <c r="A8" s="390">
        <v>17</v>
      </c>
      <c r="B8" s="382">
        <v>27</v>
      </c>
      <c r="C8" s="416" t="s">
        <v>311</v>
      </c>
      <c r="D8" s="416" t="s">
        <v>312</v>
      </c>
      <c r="E8" s="395" t="s">
        <v>313</v>
      </c>
      <c r="F8" s="326">
        <v>1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393"/>
      <c r="AO8" s="428">
        <f>SUM(F8:AN8)</f>
        <v>1</v>
      </c>
      <c r="AP8" s="323">
        <v>0.5069444444444444</v>
      </c>
      <c r="AQ8" s="322">
        <v>0.7184953703703704</v>
      </c>
      <c r="AR8" s="322">
        <v>0</v>
      </c>
      <c r="AS8" s="348">
        <f>AQ8-AP8+AR8</f>
        <v>0.21155092592592595</v>
      </c>
      <c r="AT8" s="330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353"/>
      <c r="BS8" s="367"/>
      <c r="BT8" s="323"/>
      <c r="BU8" s="322"/>
      <c r="BV8" s="322"/>
      <c r="BW8" s="385"/>
      <c r="BX8" s="355">
        <v>1</v>
      </c>
      <c r="BY8" s="371">
        <f>AO8+BS8</f>
        <v>1</v>
      </c>
      <c r="BZ8" s="356">
        <f>SUM(AS8,BW8)</f>
        <v>0.21155092592592595</v>
      </c>
      <c r="CA8" s="372">
        <v>3</v>
      </c>
    </row>
    <row r="9" spans="1:79" s="321" customFormat="1" ht="45.75" customHeight="1">
      <c r="A9" s="390">
        <v>7</v>
      </c>
      <c r="B9" s="382">
        <v>8</v>
      </c>
      <c r="C9" s="416" t="s">
        <v>169</v>
      </c>
      <c r="D9" s="416" t="s">
        <v>191</v>
      </c>
      <c r="E9" s="395" t="s">
        <v>206</v>
      </c>
      <c r="F9" s="326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393"/>
      <c r="AO9" s="428"/>
      <c r="AP9" s="323">
        <v>0.5069444444444444</v>
      </c>
      <c r="AQ9" s="322" t="s">
        <v>325</v>
      </c>
      <c r="AR9" s="322"/>
      <c r="AS9" s="348"/>
      <c r="AT9" s="330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353"/>
      <c r="BS9" s="367"/>
      <c r="BT9" s="323"/>
      <c r="BU9" s="322"/>
      <c r="BV9" s="322"/>
      <c r="BW9" s="385"/>
      <c r="BX9" s="355"/>
      <c r="BY9" s="371"/>
      <c r="BZ9" s="356"/>
      <c r="CA9" s="372"/>
    </row>
    <row r="10" spans="1:79" s="321" customFormat="1" ht="45.75" customHeight="1" thickBot="1">
      <c r="A10" s="391">
        <v>41</v>
      </c>
      <c r="B10" s="381">
        <v>42</v>
      </c>
      <c r="C10" s="418" t="s">
        <v>253</v>
      </c>
      <c r="D10" s="418" t="s">
        <v>303</v>
      </c>
      <c r="E10" s="396" t="s">
        <v>254</v>
      </c>
      <c r="F10" s="394"/>
      <c r="G10" s="327"/>
      <c r="H10" s="327"/>
      <c r="I10" s="327"/>
      <c r="J10" s="327"/>
      <c r="K10" s="327"/>
      <c r="L10" s="327"/>
      <c r="M10" s="327"/>
      <c r="N10" s="327"/>
      <c r="O10" s="408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409"/>
      <c r="AO10" s="429"/>
      <c r="AP10" s="387">
        <v>0.5069444444444444</v>
      </c>
      <c r="AQ10" s="398" t="s">
        <v>325</v>
      </c>
      <c r="AR10" s="398"/>
      <c r="AS10" s="388"/>
      <c r="AT10" s="331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408"/>
      <c r="BI10" s="327"/>
      <c r="BJ10" s="327"/>
      <c r="BK10" s="327"/>
      <c r="BL10" s="327"/>
      <c r="BM10" s="327"/>
      <c r="BN10" s="327"/>
      <c r="BO10" s="327"/>
      <c r="BP10" s="327"/>
      <c r="BQ10" s="327"/>
      <c r="BR10" s="377"/>
      <c r="BS10" s="397"/>
      <c r="BT10" s="387"/>
      <c r="BU10" s="398"/>
      <c r="BV10" s="398"/>
      <c r="BW10" s="286"/>
      <c r="BX10" s="410"/>
      <c r="BY10" s="401"/>
      <c r="BZ10" s="411"/>
      <c r="CA10" s="412"/>
    </row>
    <row r="11" ht="12.75" customHeight="1" thickBot="1"/>
    <row r="12" spans="2:45" ht="26.25" thickBot="1">
      <c r="B12" s="399"/>
      <c r="C12" s="342" t="s">
        <v>262</v>
      </c>
      <c r="M12" s="466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</row>
    <row r="14" spans="3:5" ht="15">
      <c r="C14" s="426" t="s">
        <v>327</v>
      </c>
      <c r="D14" s="427"/>
      <c r="E14" s="426" t="s">
        <v>328</v>
      </c>
    </row>
    <row r="15" spans="3:5" ht="15">
      <c r="C15" s="426"/>
      <c r="D15" s="426"/>
      <c r="E15" s="427"/>
    </row>
    <row r="16" spans="3:5" ht="15">
      <c r="C16" s="426" t="s">
        <v>330</v>
      </c>
      <c r="D16" s="426"/>
      <c r="E16" s="426" t="s">
        <v>329</v>
      </c>
    </row>
  </sheetData>
  <sheetProtection/>
  <mergeCells count="6">
    <mergeCell ref="A5:B5"/>
    <mergeCell ref="B1:D1"/>
    <mergeCell ref="BT4:BW4"/>
    <mergeCell ref="F4:AO4"/>
    <mergeCell ref="AP4:AS4"/>
    <mergeCell ref="AT4:BS4"/>
  </mergeCells>
  <printOptions/>
  <pageMargins left="0.1968503937007874" right="0.3937007874015748" top="0.1968503937007874" bottom="0.3937007874015748" header="0.1968503937007874" footer="0.5511811023622047"/>
  <pageSetup fitToWidth="2" fitToHeight="1" orientation="landscape" paperSize="9" scale="60" r:id="rId2"/>
  <colBreaks count="1" manualBreakCount="1">
    <brk id="45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0" zoomScaleNormal="75" zoomScalePageLayoutView="0" workbookViewId="0" topLeftCell="A1">
      <selection activeCell="C5" sqref="C5"/>
    </sheetView>
  </sheetViews>
  <sheetFormatPr defaultColWidth="9.140625" defaultRowHeight="12.75"/>
  <cols>
    <col min="1" max="1" width="13.421875" style="0" customWidth="1"/>
    <col min="2" max="2" width="39.140625" style="0" customWidth="1"/>
    <col min="3" max="3" width="14.00390625" style="0" customWidth="1"/>
    <col min="4" max="4" width="22.7109375" style="0" customWidth="1"/>
    <col min="5" max="5" width="24.28125" style="0" customWidth="1"/>
    <col min="6" max="6" width="16.28125" style="0" customWidth="1"/>
    <col min="7" max="7" width="12.8515625" style="0" customWidth="1"/>
    <col min="8" max="8" width="13.57421875" style="0" hidden="1" customWidth="1"/>
  </cols>
  <sheetData>
    <row r="1" spans="1:8" ht="25.5" customHeight="1">
      <c r="A1" s="75" t="s">
        <v>21</v>
      </c>
      <c r="D1" s="1"/>
      <c r="E1" s="1"/>
      <c r="F1" s="11"/>
      <c r="G1" s="71" t="s">
        <v>15</v>
      </c>
      <c r="H1" s="1"/>
    </row>
    <row r="2" spans="1:8" ht="18.75">
      <c r="A2" s="78" t="s">
        <v>23</v>
      </c>
      <c r="B2" s="81"/>
      <c r="C2" s="81"/>
      <c r="D2" s="1"/>
      <c r="E2" s="1"/>
      <c r="F2" s="3"/>
      <c r="G2" s="79" t="s">
        <v>16</v>
      </c>
      <c r="H2" s="1"/>
    </row>
    <row r="3" spans="4:8" ht="23.25" customHeight="1" thickBot="1">
      <c r="D3" s="1"/>
      <c r="E3" s="1"/>
      <c r="F3" s="1"/>
      <c r="G3" s="77" t="s">
        <v>22</v>
      </c>
      <c r="H3" s="1"/>
    </row>
    <row r="4" spans="1:8" s="1" customFormat="1" ht="18" customHeight="1">
      <c r="A4" s="535" t="s">
        <v>14</v>
      </c>
      <c r="B4" s="538" t="s">
        <v>10</v>
      </c>
      <c r="C4" s="13" t="s">
        <v>87</v>
      </c>
      <c r="D4" s="196" t="s">
        <v>54</v>
      </c>
      <c r="E4" s="18" t="s">
        <v>55</v>
      </c>
      <c r="F4" s="15" t="s">
        <v>11</v>
      </c>
      <c r="G4" s="152" t="s">
        <v>29</v>
      </c>
      <c r="H4" s="535" t="s">
        <v>1</v>
      </c>
    </row>
    <row r="5" spans="1:8" s="1" customFormat="1" ht="18" customHeight="1" thickBot="1">
      <c r="A5" s="536"/>
      <c r="B5" s="539"/>
      <c r="C5" s="178"/>
      <c r="D5" s="20" t="s">
        <v>51</v>
      </c>
      <c r="E5" s="20" t="s">
        <v>51</v>
      </c>
      <c r="F5" s="22" t="s">
        <v>13</v>
      </c>
      <c r="G5" s="91"/>
      <c r="H5" s="558"/>
    </row>
    <row r="6" spans="1:8" s="1" customFormat="1" ht="26.25" customHeight="1" thickBot="1">
      <c r="A6" s="104">
        <v>1</v>
      </c>
      <c r="B6" s="205" t="s">
        <v>59</v>
      </c>
      <c r="C6" s="206">
        <v>16</v>
      </c>
      <c r="D6" s="197">
        <v>6</v>
      </c>
      <c r="E6" s="198">
        <v>1</v>
      </c>
      <c r="F6" s="175">
        <f aca="true" t="shared" si="0" ref="F6:F26">D6+E6</f>
        <v>7</v>
      </c>
      <c r="G6" s="119">
        <v>1</v>
      </c>
      <c r="H6" s="26"/>
    </row>
    <row r="7" spans="1:8" s="1" customFormat="1" ht="26.25" customHeight="1" thickBot="1">
      <c r="A7" s="104">
        <v>2</v>
      </c>
      <c r="B7" s="202" t="s">
        <v>72</v>
      </c>
      <c r="C7" s="203">
        <v>15</v>
      </c>
      <c r="D7" s="199">
        <v>5</v>
      </c>
      <c r="E7" s="199">
        <v>2</v>
      </c>
      <c r="F7" s="175">
        <f t="shared" si="0"/>
        <v>7</v>
      </c>
      <c r="G7" s="119">
        <v>2</v>
      </c>
      <c r="H7" s="27"/>
    </row>
    <row r="8" spans="1:8" s="1" customFormat="1" ht="26.25" customHeight="1" thickBot="1">
      <c r="A8" s="104">
        <v>3</v>
      </c>
      <c r="B8" s="202" t="s">
        <v>80</v>
      </c>
      <c r="C8" s="203">
        <v>19</v>
      </c>
      <c r="D8" s="199">
        <v>3</v>
      </c>
      <c r="E8" s="199">
        <v>4</v>
      </c>
      <c r="F8" s="175">
        <f t="shared" si="0"/>
        <v>7</v>
      </c>
      <c r="G8" s="119">
        <v>3</v>
      </c>
      <c r="H8" s="27"/>
    </row>
    <row r="9" spans="1:8" s="1" customFormat="1" ht="26.25" customHeight="1" thickBot="1">
      <c r="A9" s="104">
        <v>4</v>
      </c>
      <c r="B9" s="202" t="s">
        <v>73</v>
      </c>
      <c r="C9" s="203">
        <v>7</v>
      </c>
      <c r="D9" s="199">
        <v>1</v>
      </c>
      <c r="E9" s="199">
        <v>6</v>
      </c>
      <c r="F9" s="175">
        <f t="shared" si="0"/>
        <v>7</v>
      </c>
      <c r="G9" s="119">
        <v>4</v>
      </c>
      <c r="H9" s="27"/>
    </row>
    <row r="10" spans="1:8" s="1" customFormat="1" ht="26.25" customHeight="1" thickBot="1">
      <c r="A10" s="104">
        <v>5</v>
      </c>
      <c r="B10" s="200" t="s">
        <v>62</v>
      </c>
      <c r="C10" s="201">
        <v>8</v>
      </c>
      <c r="D10" s="199">
        <v>5</v>
      </c>
      <c r="E10" s="199">
        <v>3</v>
      </c>
      <c r="F10" s="175">
        <f t="shared" si="0"/>
        <v>8</v>
      </c>
      <c r="G10" s="119">
        <v>5</v>
      </c>
      <c r="H10" s="27"/>
    </row>
    <row r="11" spans="1:8" s="1" customFormat="1" ht="26.25" customHeight="1" thickBot="1">
      <c r="A11" s="104">
        <v>6</v>
      </c>
      <c r="B11" s="202" t="s">
        <v>76</v>
      </c>
      <c r="C11" s="203">
        <v>23</v>
      </c>
      <c r="D11" s="199">
        <v>2</v>
      </c>
      <c r="E11" s="199">
        <v>6</v>
      </c>
      <c r="F11" s="175">
        <f>D11+E11</f>
        <v>8</v>
      </c>
      <c r="G11" s="119">
        <v>6</v>
      </c>
      <c r="H11" s="27"/>
    </row>
    <row r="12" spans="1:8" s="1" customFormat="1" ht="26.25" customHeight="1" thickBot="1">
      <c r="A12" s="104">
        <v>7</v>
      </c>
      <c r="B12" s="202" t="s">
        <v>71</v>
      </c>
      <c r="C12" s="203">
        <v>20</v>
      </c>
      <c r="D12" s="199">
        <v>5</v>
      </c>
      <c r="E12" s="199">
        <v>5</v>
      </c>
      <c r="F12" s="175">
        <f t="shared" si="0"/>
        <v>10</v>
      </c>
      <c r="G12" s="119">
        <v>7</v>
      </c>
      <c r="H12" s="27"/>
    </row>
    <row r="13" spans="1:8" s="1" customFormat="1" ht="26.25" customHeight="1" thickBot="1">
      <c r="A13" s="104">
        <v>8</v>
      </c>
      <c r="B13" s="200" t="s">
        <v>77</v>
      </c>
      <c r="C13" s="201">
        <v>10</v>
      </c>
      <c r="D13" s="199">
        <v>6</v>
      </c>
      <c r="E13" s="199">
        <v>5</v>
      </c>
      <c r="F13" s="175">
        <f t="shared" si="0"/>
        <v>11</v>
      </c>
      <c r="G13" s="568">
        <v>8</v>
      </c>
      <c r="H13" s="27"/>
    </row>
    <row r="14" spans="1:8" s="1" customFormat="1" ht="26.25" customHeight="1" thickBot="1">
      <c r="A14" s="104">
        <v>9</v>
      </c>
      <c r="B14" s="202" t="s">
        <v>75</v>
      </c>
      <c r="C14" s="203">
        <v>9</v>
      </c>
      <c r="D14" s="199">
        <v>6</v>
      </c>
      <c r="E14" s="199">
        <v>5</v>
      </c>
      <c r="F14" s="175">
        <f t="shared" si="0"/>
        <v>11</v>
      </c>
      <c r="G14" s="570"/>
      <c r="H14" s="27"/>
    </row>
    <row r="15" spans="1:8" s="1" customFormat="1" ht="26.25" customHeight="1" thickBot="1">
      <c r="A15" s="104">
        <v>10</v>
      </c>
      <c r="B15" s="202" t="s">
        <v>78</v>
      </c>
      <c r="C15" s="203">
        <v>3</v>
      </c>
      <c r="D15" s="199">
        <v>5</v>
      </c>
      <c r="E15" s="199">
        <v>6</v>
      </c>
      <c r="F15" s="175">
        <f t="shared" si="0"/>
        <v>11</v>
      </c>
      <c r="G15" s="119">
        <v>9</v>
      </c>
      <c r="H15" s="27"/>
    </row>
    <row r="16" spans="1:8" s="1" customFormat="1" ht="26.25" customHeight="1" thickBot="1">
      <c r="A16" s="104">
        <v>11</v>
      </c>
      <c r="B16" s="202" t="s">
        <v>79</v>
      </c>
      <c r="C16" s="203">
        <v>2</v>
      </c>
      <c r="D16" s="199">
        <v>6</v>
      </c>
      <c r="E16" s="199">
        <v>6</v>
      </c>
      <c r="F16" s="175">
        <f t="shared" si="0"/>
        <v>12</v>
      </c>
      <c r="G16" s="568">
        <v>10</v>
      </c>
      <c r="H16" s="27"/>
    </row>
    <row r="17" spans="1:8" s="1" customFormat="1" ht="26.25" customHeight="1" thickBot="1">
      <c r="A17" s="104">
        <v>12</v>
      </c>
      <c r="B17" s="200" t="s">
        <v>65</v>
      </c>
      <c r="C17" s="201">
        <v>18</v>
      </c>
      <c r="D17" s="199">
        <v>6</v>
      </c>
      <c r="E17" s="199">
        <v>6</v>
      </c>
      <c r="F17" s="175">
        <f t="shared" si="0"/>
        <v>12</v>
      </c>
      <c r="G17" s="571"/>
      <c r="H17" s="204"/>
    </row>
    <row r="18" spans="1:8" s="1" customFormat="1" ht="26.25" customHeight="1" thickBot="1">
      <c r="A18" s="104">
        <v>13</v>
      </c>
      <c r="B18" s="200" t="s">
        <v>66</v>
      </c>
      <c r="C18" s="201">
        <v>4</v>
      </c>
      <c r="D18" s="199">
        <v>6</v>
      </c>
      <c r="E18" s="199">
        <v>6</v>
      </c>
      <c r="F18" s="175">
        <f t="shared" si="0"/>
        <v>12</v>
      </c>
      <c r="G18" s="571"/>
      <c r="H18" s="14"/>
    </row>
    <row r="19" spans="1:7" ht="0.75" customHeight="1" hidden="1" thickBot="1">
      <c r="A19" s="104">
        <v>14</v>
      </c>
      <c r="B19" s="202" t="s">
        <v>77</v>
      </c>
      <c r="C19" s="203">
        <v>10</v>
      </c>
      <c r="D19" s="199"/>
      <c r="E19" s="199"/>
      <c r="F19" s="175">
        <f t="shared" si="0"/>
        <v>0</v>
      </c>
      <c r="G19" s="571"/>
    </row>
    <row r="20" spans="1:7" ht="26.25" customHeight="1" thickBot="1">
      <c r="A20" s="104">
        <v>14</v>
      </c>
      <c r="B20" s="200" t="s">
        <v>60</v>
      </c>
      <c r="C20" s="201">
        <v>11</v>
      </c>
      <c r="D20" s="199">
        <v>6</v>
      </c>
      <c r="E20" s="199">
        <v>6</v>
      </c>
      <c r="F20" s="175">
        <f t="shared" si="0"/>
        <v>12</v>
      </c>
      <c r="G20" s="570"/>
    </row>
    <row r="21" spans="1:7" ht="26.25" customHeight="1" thickBot="1">
      <c r="A21" s="104">
        <v>15</v>
      </c>
      <c r="B21" s="200" t="s">
        <v>64</v>
      </c>
      <c r="C21" s="201">
        <v>22</v>
      </c>
      <c r="D21" s="199">
        <v>7</v>
      </c>
      <c r="E21" s="199">
        <v>6</v>
      </c>
      <c r="F21" s="175">
        <f t="shared" si="0"/>
        <v>13</v>
      </c>
      <c r="G21" s="568">
        <v>11</v>
      </c>
    </row>
    <row r="22" spans="1:7" ht="26.25" customHeight="1" thickBot="1">
      <c r="A22" s="104">
        <v>16</v>
      </c>
      <c r="B22" s="200" t="s">
        <v>89</v>
      </c>
      <c r="C22" s="201">
        <v>13</v>
      </c>
      <c r="D22" s="199">
        <v>7</v>
      </c>
      <c r="E22" s="199">
        <v>6</v>
      </c>
      <c r="F22" s="175">
        <f t="shared" si="0"/>
        <v>13</v>
      </c>
      <c r="G22" s="570"/>
    </row>
    <row r="23" spans="1:7" ht="26.25" customHeight="1" thickBot="1">
      <c r="A23" s="104">
        <v>17</v>
      </c>
      <c r="B23" s="202" t="s">
        <v>74</v>
      </c>
      <c r="C23" s="203">
        <v>14</v>
      </c>
      <c r="D23" s="199">
        <v>6</v>
      </c>
      <c r="E23" s="199">
        <v>7</v>
      </c>
      <c r="F23" s="175">
        <f t="shared" si="0"/>
        <v>13</v>
      </c>
      <c r="G23" s="119">
        <v>12</v>
      </c>
    </row>
    <row r="24" spans="1:7" ht="26.25" customHeight="1" thickBot="1">
      <c r="A24" s="104">
        <v>18</v>
      </c>
      <c r="B24" s="200" t="s">
        <v>61</v>
      </c>
      <c r="C24" s="201">
        <v>1</v>
      </c>
      <c r="D24" s="199">
        <v>7</v>
      </c>
      <c r="E24" s="199">
        <v>7</v>
      </c>
      <c r="F24" s="175">
        <f t="shared" si="0"/>
        <v>14</v>
      </c>
      <c r="G24" s="568">
        <v>13</v>
      </c>
    </row>
    <row r="25" spans="1:7" ht="24" customHeight="1" thickBot="1">
      <c r="A25" s="104">
        <v>19</v>
      </c>
      <c r="B25" s="200" t="s">
        <v>63</v>
      </c>
      <c r="C25" s="201">
        <v>21</v>
      </c>
      <c r="D25" s="199">
        <v>7</v>
      </c>
      <c r="E25" s="199">
        <v>7</v>
      </c>
      <c r="F25" s="175">
        <f t="shared" si="0"/>
        <v>14</v>
      </c>
      <c r="G25" s="570"/>
    </row>
    <row r="26" spans="1:7" ht="26.25" customHeight="1" hidden="1" thickBot="1">
      <c r="A26" s="104">
        <v>21</v>
      </c>
      <c r="F26" s="175">
        <f t="shared" si="0"/>
        <v>0</v>
      </c>
      <c r="G26" s="119"/>
    </row>
    <row r="27" spans="1:7" ht="26.25" customHeight="1" thickBot="1">
      <c r="A27" s="104">
        <v>20</v>
      </c>
      <c r="B27" s="202" t="s">
        <v>68</v>
      </c>
      <c r="C27" s="203">
        <v>6</v>
      </c>
      <c r="D27" s="199">
        <v>4</v>
      </c>
      <c r="E27" s="199" t="s">
        <v>88</v>
      </c>
      <c r="F27" s="175"/>
      <c r="G27" s="119">
        <v>14</v>
      </c>
    </row>
    <row r="28" spans="1:7" ht="26.25" customHeight="1" thickBot="1">
      <c r="A28" s="104">
        <v>21</v>
      </c>
      <c r="B28" s="200" t="s">
        <v>69</v>
      </c>
      <c r="C28" s="201">
        <v>5</v>
      </c>
      <c r="D28" s="199">
        <v>7</v>
      </c>
      <c r="E28" s="199" t="s">
        <v>88</v>
      </c>
      <c r="F28" s="175"/>
      <c r="G28" s="119">
        <v>15</v>
      </c>
    </row>
    <row r="29" spans="1:7" ht="26.25" customHeight="1" thickBot="1">
      <c r="A29" s="104">
        <v>22</v>
      </c>
      <c r="B29" s="202" t="s">
        <v>70</v>
      </c>
      <c r="C29" s="203">
        <v>17</v>
      </c>
      <c r="D29" s="199" t="s">
        <v>88</v>
      </c>
      <c r="E29" s="199" t="s">
        <v>88</v>
      </c>
      <c r="F29" s="175"/>
      <c r="G29" s="568" t="s">
        <v>88</v>
      </c>
    </row>
    <row r="30" spans="1:7" ht="26.25" customHeight="1">
      <c r="A30" s="104">
        <v>23</v>
      </c>
      <c r="B30" s="200" t="s">
        <v>67</v>
      </c>
      <c r="C30" s="201">
        <v>12</v>
      </c>
      <c r="D30" s="199" t="s">
        <v>88</v>
      </c>
      <c r="E30" s="199" t="s">
        <v>88</v>
      </c>
      <c r="F30" s="175"/>
      <c r="G30" s="569"/>
    </row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</sheetData>
  <sheetProtection/>
  <mergeCells count="8">
    <mergeCell ref="H4:H5"/>
    <mergeCell ref="B4:B5"/>
    <mergeCell ref="A4:A5"/>
    <mergeCell ref="G29:G30"/>
    <mergeCell ref="G13:G14"/>
    <mergeCell ref="G16:G20"/>
    <mergeCell ref="G21:G22"/>
    <mergeCell ref="G24:G25"/>
  </mergeCells>
  <printOptions/>
  <pageMargins left="0.5905511811023623" right="0.35433070866141736" top="0.5905511811023623" bottom="0.3937007874015748" header="0.5118110236220472" footer="0.5118110236220472"/>
  <pageSetup fitToHeight="0" horizontalDpi="600" verticalDpi="600" orientation="landscape" paperSize="9" scale="75" r:id="rId1"/>
  <colBreaks count="1" manualBreakCount="1">
    <brk id="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60" zoomScaleNormal="50" zoomScalePageLayoutView="0" workbookViewId="0" topLeftCell="A1">
      <selection activeCell="H9" sqref="H9"/>
    </sheetView>
  </sheetViews>
  <sheetFormatPr defaultColWidth="9.140625" defaultRowHeight="12.75"/>
  <cols>
    <col min="1" max="1" width="13.421875" style="0" customWidth="1"/>
    <col min="2" max="2" width="39.140625" style="0" customWidth="1"/>
    <col min="3" max="4" width="26.28125" style="0" customWidth="1"/>
    <col min="5" max="7" width="13.7109375" style="0" hidden="1" customWidth="1"/>
    <col min="8" max="8" width="16.28125" style="0" customWidth="1"/>
    <col min="9" max="9" width="12.8515625" style="0" customWidth="1"/>
    <col min="10" max="10" width="13.57421875" style="0" hidden="1" customWidth="1"/>
  </cols>
  <sheetData>
    <row r="1" spans="1:10" ht="25.5" customHeight="1">
      <c r="A1" s="75" t="s">
        <v>20</v>
      </c>
      <c r="C1" s="1"/>
      <c r="D1" s="1"/>
      <c r="E1" s="1"/>
      <c r="F1" s="1"/>
      <c r="G1" s="1"/>
      <c r="H1" s="11"/>
      <c r="I1" s="71" t="s">
        <v>15</v>
      </c>
      <c r="J1" s="1"/>
    </row>
    <row r="2" spans="1:10" ht="20.25">
      <c r="A2" s="78" t="s">
        <v>23</v>
      </c>
      <c r="C2" s="1"/>
      <c r="D2" s="1"/>
      <c r="E2" s="1"/>
      <c r="F2" s="1"/>
      <c r="G2" s="1"/>
      <c r="H2" s="3"/>
      <c r="I2" s="53" t="s">
        <v>16</v>
      </c>
      <c r="J2" s="1"/>
    </row>
    <row r="3" spans="3:10" ht="24.75" customHeight="1" thickBot="1">
      <c r="C3" s="1"/>
      <c r="D3" s="1"/>
      <c r="E3" s="1"/>
      <c r="F3" s="1"/>
      <c r="G3" s="1"/>
      <c r="H3" s="1"/>
      <c r="I3" s="77" t="s">
        <v>22</v>
      </c>
      <c r="J3" s="1"/>
    </row>
    <row r="4" spans="1:10" s="1" customFormat="1" ht="18" customHeight="1">
      <c r="A4" s="4" t="s">
        <v>2</v>
      </c>
      <c r="B4" s="538" t="s">
        <v>6</v>
      </c>
      <c r="C4" s="84" t="s">
        <v>58</v>
      </c>
      <c r="D4" s="18" t="s">
        <v>57</v>
      </c>
      <c r="E4" s="18" t="s">
        <v>26</v>
      </c>
      <c r="F4" s="19"/>
      <c r="G4" s="18"/>
      <c r="H4" s="94" t="s">
        <v>11</v>
      </c>
      <c r="I4" s="90" t="s">
        <v>29</v>
      </c>
      <c r="J4" s="535" t="s">
        <v>1</v>
      </c>
    </row>
    <row r="5" spans="1:10" s="1" customFormat="1" ht="18" customHeight="1" thickBot="1">
      <c r="A5" s="5" t="s">
        <v>7</v>
      </c>
      <c r="B5" s="539"/>
      <c r="C5" s="6" t="s">
        <v>51</v>
      </c>
      <c r="D5" s="20" t="s">
        <v>51</v>
      </c>
      <c r="E5" s="20" t="s">
        <v>3</v>
      </c>
      <c r="F5" s="6" t="s">
        <v>4</v>
      </c>
      <c r="G5" s="6" t="s">
        <v>5</v>
      </c>
      <c r="H5" s="95" t="s">
        <v>13</v>
      </c>
      <c r="I5" s="91"/>
      <c r="J5" s="558"/>
    </row>
    <row r="6" spans="1:10" s="1" customFormat="1" ht="45.75" customHeight="1" thickBot="1">
      <c r="A6" s="46"/>
      <c r="B6" s="51"/>
      <c r="C6" s="82"/>
      <c r="D6" s="87"/>
      <c r="E6" s="87"/>
      <c r="F6" s="23"/>
      <c r="G6" s="24">
        <f>F6-E6</f>
        <v>0</v>
      </c>
      <c r="H6" s="177">
        <f>C6+D6</f>
        <v>0</v>
      </c>
      <c r="I6" s="92"/>
      <c r="J6" s="26"/>
    </row>
    <row r="7" spans="1:10" s="1" customFormat="1" ht="45.75" customHeight="1" thickBot="1">
      <c r="A7" s="48"/>
      <c r="B7" s="35"/>
      <c r="C7" s="7"/>
      <c r="D7" s="88"/>
      <c r="E7" s="88"/>
      <c r="F7" s="7"/>
      <c r="G7" s="24">
        <f aca="true" t="shared" si="0" ref="G7:G20">F7-E7</f>
        <v>0</v>
      </c>
      <c r="H7" s="177">
        <f aca="true" t="shared" si="1" ref="H7:H20">C7+D7</f>
        <v>0</v>
      </c>
      <c r="I7" s="72"/>
      <c r="J7" s="27"/>
    </row>
    <row r="8" spans="1:10" s="1" customFormat="1" ht="45.75" customHeight="1" thickBot="1">
      <c r="A8" s="48"/>
      <c r="B8" s="35"/>
      <c r="C8" s="7"/>
      <c r="D8" s="88"/>
      <c r="E8" s="88"/>
      <c r="F8" s="7"/>
      <c r="G8" s="24">
        <f t="shared" si="0"/>
        <v>0</v>
      </c>
      <c r="H8" s="177">
        <f t="shared" si="1"/>
        <v>0</v>
      </c>
      <c r="I8" s="72"/>
      <c r="J8" s="27"/>
    </row>
    <row r="9" spans="1:10" s="1" customFormat="1" ht="45.75" customHeight="1" thickBot="1">
      <c r="A9" s="48"/>
      <c r="B9" s="35"/>
      <c r="C9" s="7"/>
      <c r="D9" s="88"/>
      <c r="E9" s="88"/>
      <c r="F9" s="7"/>
      <c r="G9" s="24">
        <f t="shared" si="0"/>
        <v>0</v>
      </c>
      <c r="H9" s="177">
        <f t="shared" si="1"/>
        <v>0</v>
      </c>
      <c r="I9" s="72"/>
      <c r="J9" s="27"/>
    </row>
    <row r="10" spans="1:10" s="1" customFormat="1" ht="45.75" customHeight="1" thickBot="1">
      <c r="A10" s="48"/>
      <c r="B10" s="35"/>
      <c r="C10" s="7"/>
      <c r="D10" s="88"/>
      <c r="E10" s="88"/>
      <c r="F10" s="7"/>
      <c r="G10" s="24">
        <f t="shared" si="0"/>
        <v>0</v>
      </c>
      <c r="H10" s="177">
        <f t="shared" si="1"/>
        <v>0</v>
      </c>
      <c r="I10" s="72"/>
      <c r="J10" s="27"/>
    </row>
    <row r="11" spans="1:10" s="1" customFormat="1" ht="45.75" customHeight="1" thickBot="1">
      <c r="A11" s="48"/>
      <c r="B11" s="35"/>
      <c r="C11" s="7"/>
      <c r="D11" s="88"/>
      <c r="E11" s="88"/>
      <c r="F11" s="7"/>
      <c r="G11" s="24">
        <f t="shared" si="0"/>
        <v>0</v>
      </c>
      <c r="H11" s="177">
        <f t="shared" si="1"/>
        <v>0</v>
      </c>
      <c r="I11" s="72"/>
      <c r="J11" s="27"/>
    </row>
    <row r="12" spans="1:10" s="1" customFormat="1" ht="45.75" customHeight="1" thickBot="1">
      <c r="A12" s="48"/>
      <c r="B12" s="35"/>
      <c r="C12" s="7"/>
      <c r="D12" s="88"/>
      <c r="E12" s="88"/>
      <c r="F12" s="7"/>
      <c r="G12" s="24">
        <f t="shared" si="0"/>
        <v>0</v>
      </c>
      <c r="H12" s="177">
        <f t="shared" si="1"/>
        <v>0</v>
      </c>
      <c r="I12" s="72"/>
      <c r="J12" s="27"/>
    </row>
    <row r="13" spans="1:10" s="1" customFormat="1" ht="45.75" customHeight="1" thickBot="1">
      <c r="A13" s="48"/>
      <c r="B13" s="35"/>
      <c r="C13" s="7"/>
      <c r="D13" s="88"/>
      <c r="E13" s="88"/>
      <c r="F13" s="7"/>
      <c r="G13" s="24">
        <f t="shared" si="0"/>
        <v>0</v>
      </c>
      <c r="H13" s="177">
        <f t="shared" si="1"/>
        <v>0</v>
      </c>
      <c r="I13" s="72"/>
      <c r="J13" s="27"/>
    </row>
    <row r="14" spans="1:10" s="1" customFormat="1" ht="45.75" customHeight="1" thickBot="1">
      <c r="A14" s="48"/>
      <c r="B14" s="35"/>
      <c r="C14" s="7"/>
      <c r="D14" s="88"/>
      <c r="E14" s="88"/>
      <c r="F14" s="7"/>
      <c r="G14" s="24">
        <f t="shared" si="0"/>
        <v>0</v>
      </c>
      <c r="H14" s="177">
        <f t="shared" si="1"/>
        <v>0</v>
      </c>
      <c r="I14" s="72"/>
      <c r="J14" s="27"/>
    </row>
    <row r="15" spans="1:10" s="1" customFormat="1" ht="45.75" customHeight="1" thickBot="1">
      <c r="A15" s="48"/>
      <c r="B15" s="35"/>
      <c r="C15" s="7"/>
      <c r="D15" s="88"/>
      <c r="E15" s="88"/>
      <c r="F15" s="7"/>
      <c r="G15" s="24">
        <f t="shared" si="0"/>
        <v>0</v>
      </c>
      <c r="H15" s="177">
        <f t="shared" si="1"/>
        <v>0</v>
      </c>
      <c r="I15" s="72"/>
      <c r="J15" s="27"/>
    </row>
    <row r="16" spans="1:10" s="1" customFormat="1" ht="45.75" customHeight="1" thickBot="1">
      <c r="A16" s="48"/>
      <c r="B16" s="35"/>
      <c r="C16" s="7"/>
      <c r="D16" s="88"/>
      <c r="E16" s="88"/>
      <c r="F16" s="7"/>
      <c r="G16" s="24">
        <f t="shared" si="0"/>
        <v>0</v>
      </c>
      <c r="H16" s="177">
        <f t="shared" si="1"/>
        <v>0</v>
      </c>
      <c r="I16" s="72"/>
      <c r="J16" s="27"/>
    </row>
    <row r="17" spans="1:10" s="1" customFormat="1" ht="45.75" customHeight="1" thickBot="1">
      <c r="A17" s="48"/>
      <c r="B17" s="35"/>
      <c r="C17" s="7"/>
      <c r="D17" s="88"/>
      <c r="E17" s="88"/>
      <c r="F17" s="7"/>
      <c r="G17" s="24">
        <f t="shared" si="0"/>
        <v>0</v>
      </c>
      <c r="H17" s="177">
        <f t="shared" si="1"/>
        <v>0</v>
      </c>
      <c r="I17" s="72"/>
      <c r="J17" s="27"/>
    </row>
    <row r="18" spans="1:10" s="1" customFormat="1" ht="45.75" customHeight="1" thickBot="1">
      <c r="A18" s="48"/>
      <c r="B18" s="35"/>
      <c r="C18" s="7"/>
      <c r="D18" s="88"/>
      <c r="E18" s="88"/>
      <c r="F18" s="7"/>
      <c r="G18" s="24">
        <f t="shared" si="0"/>
        <v>0</v>
      </c>
      <c r="H18" s="177">
        <f t="shared" si="1"/>
        <v>0</v>
      </c>
      <c r="I18" s="72"/>
      <c r="J18" s="27"/>
    </row>
    <row r="19" spans="1:10" s="1" customFormat="1" ht="45.75" customHeight="1" thickBot="1">
      <c r="A19" s="48"/>
      <c r="B19" s="35"/>
      <c r="C19" s="7"/>
      <c r="D19" s="88"/>
      <c r="E19" s="88"/>
      <c r="F19" s="7"/>
      <c r="G19" s="86">
        <f t="shared" si="0"/>
        <v>0</v>
      </c>
      <c r="H19" s="177">
        <f t="shared" si="1"/>
        <v>0</v>
      </c>
      <c r="I19" s="72"/>
      <c r="J19" s="27"/>
    </row>
    <row r="20" spans="1:10" s="1" customFormat="1" ht="45.75" customHeight="1" thickBot="1">
      <c r="A20" s="49"/>
      <c r="B20" s="52"/>
      <c r="C20" s="28"/>
      <c r="D20" s="89"/>
      <c r="E20" s="89"/>
      <c r="F20" s="28"/>
      <c r="G20" s="29">
        <f t="shared" si="0"/>
        <v>0</v>
      </c>
      <c r="H20" s="177">
        <f t="shared" si="1"/>
        <v>0</v>
      </c>
      <c r="I20" s="93"/>
      <c r="J20" s="31"/>
    </row>
    <row r="24" ht="12.75">
      <c r="I24" s="120"/>
    </row>
  </sheetData>
  <sheetProtection/>
  <mergeCells count="2">
    <mergeCell ref="B4:B5"/>
    <mergeCell ref="J4:J5"/>
  </mergeCells>
  <printOptions/>
  <pageMargins left="0.5905511811023623" right="0.35433070866141736" top="0.5905511811023623" bottom="0.3937007874015748" header="0.5118110236220472" footer="0.5118110236220472"/>
  <pageSetup fitToHeight="0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4"/>
  <sheetViews>
    <sheetView zoomScale="50" zoomScaleNormal="50" zoomScalePageLayoutView="0" workbookViewId="0" topLeftCell="A1">
      <selection activeCell="B15" sqref="B15"/>
    </sheetView>
  </sheetViews>
  <sheetFormatPr defaultColWidth="9.140625" defaultRowHeight="12.75"/>
  <cols>
    <col min="1" max="1" width="13.421875" style="0" customWidth="1"/>
    <col min="2" max="2" width="39.140625" style="0" customWidth="1"/>
    <col min="3" max="5" width="13.7109375" style="0" customWidth="1"/>
    <col min="6" max="6" width="18.57421875" style="0" customWidth="1"/>
    <col min="7" max="8" width="13.7109375" style="0" customWidth="1"/>
    <col min="9" max="9" width="14.57421875" style="0" customWidth="1"/>
    <col min="10" max="10" width="13.7109375" style="0" customWidth="1"/>
    <col min="11" max="11" width="16.28125" style="0" customWidth="1"/>
    <col min="12" max="12" width="12.8515625" style="0" customWidth="1"/>
    <col min="13" max="13" width="13.57421875" style="0" hidden="1" customWidth="1"/>
  </cols>
  <sheetData>
    <row r="1" spans="1:13" ht="25.5" customHeight="1">
      <c r="A1" s="75" t="s">
        <v>20</v>
      </c>
      <c r="C1" s="1"/>
      <c r="D1" s="1"/>
      <c r="E1" s="1"/>
      <c r="F1" s="2"/>
      <c r="G1" s="1"/>
      <c r="H1" s="1"/>
      <c r="I1" s="1"/>
      <c r="J1" s="2"/>
      <c r="K1" s="11"/>
      <c r="L1" s="71" t="s">
        <v>15</v>
      </c>
      <c r="M1" s="1"/>
    </row>
    <row r="2" spans="1:13" ht="20.25">
      <c r="A2" s="78" t="s">
        <v>23</v>
      </c>
      <c r="C2" s="1"/>
      <c r="D2" s="1"/>
      <c r="E2" s="1"/>
      <c r="F2" s="3"/>
      <c r="G2" s="1"/>
      <c r="H2" s="1"/>
      <c r="I2" s="1"/>
      <c r="J2" s="3"/>
      <c r="K2" s="3"/>
      <c r="L2" s="53" t="s">
        <v>16</v>
      </c>
      <c r="M2" s="1"/>
    </row>
    <row r="3" spans="3:13" ht="24.75" customHeight="1" thickBot="1">
      <c r="C3" s="1"/>
      <c r="D3" s="1"/>
      <c r="E3" s="1"/>
      <c r="F3" s="1"/>
      <c r="G3" s="1"/>
      <c r="H3" s="1"/>
      <c r="I3" s="1"/>
      <c r="J3" s="1"/>
      <c r="K3" s="1"/>
      <c r="L3" s="77" t="s">
        <v>22</v>
      </c>
      <c r="M3" s="1"/>
    </row>
    <row r="4" spans="1:13" s="1" customFormat="1" ht="18" customHeight="1" thickTop="1">
      <c r="A4" s="4" t="s">
        <v>2</v>
      </c>
      <c r="B4" s="538" t="s">
        <v>6</v>
      </c>
      <c r="C4" s="84" t="s">
        <v>28</v>
      </c>
      <c r="D4" s="85"/>
      <c r="E4" s="84"/>
      <c r="F4" s="143" t="s">
        <v>51</v>
      </c>
      <c r="G4" s="18" t="s">
        <v>26</v>
      </c>
      <c r="H4" s="19"/>
      <c r="I4" s="18"/>
      <c r="J4" s="572" t="s">
        <v>52</v>
      </c>
      <c r="K4" s="94" t="s">
        <v>11</v>
      </c>
      <c r="L4" s="146" t="s">
        <v>29</v>
      </c>
      <c r="M4" s="564" t="s">
        <v>1</v>
      </c>
    </row>
    <row r="5" spans="1:13" s="1" customFormat="1" ht="18" customHeight="1" thickBot="1">
      <c r="A5" s="5" t="s">
        <v>7</v>
      </c>
      <c r="B5" s="539"/>
      <c r="C5" s="6" t="s">
        <v>3</v>
      </c>
      <c r="D5" s="6" t="s">
        <v>4</v>
      </c>
      <c r="E5" s="6" t="s">
        <v>5</v>
      </c>
      <c r="F5" s="144" t="s">
        <v>50</v>
      </c>
      <c r="G5" s="20" t="s">
        <v>3</v>
      </c>
      <c r="H5" s="6" t="s">
        <v>4</v>
      </c>
      <c r="I5" s="145" t="s">
        <v>5</v>
      </c>
      <c r="J5" s="573"/>
      <c r="K5" s="95" t="s">
        <v>13</v>
      </c>
      <c r="L5" s="153"/>
      <c r="M5" s="565"/>
    </row>
    <row r="6" spans="1:13" s="1" customFormat="1" ht="45.75" customHeight="1" thickBot="1" thickTop="1">
      <c r="A6" s="46"/>
      <c r="B6" s="51" t="s">
        <v>90</v>
      </c>
      <c r="C6" s="82"/>
      <c r="D6" s="82"/>
      <c r="E6" s="83"/>
      <c r="F6" s="141"/>
      <c r="G6" s="87"/>
      <c r="H6" s="23"/>
      <c r="I6" s="147"/>
      <c r="J6" s="151"/>
      <c r="K6" s="96"/>
      <c r="L6" s="156"/>
      <c r="M6" s="154"/>
    </row>
    <row r="7" spans="1:13" s="1" customFormat="1" ht="45.75" customHeight="1" thickBot="1" thickTop="1">
      <c r="A7" s="48"/>
      <c r="B7" s="35" t="s">
        <v>91</v>
      </c>
      <c r="C7" s="7"/>
      <c r="D7" s="7"/>
      <c r="E7" s="83"/>
      <c r="F7" s="141"/>
      <c r="G7" s="88"/>
      <c r="H7" s="7"/>
      <c r="I7" s="148"/>
      <c r="J7" s="141"/>
      <c r="K7" s="96"/>
      <c r="L7" s="156"/>
      <c r="M7" s="155"/>
    </row>
    <row r="8" spans="1:13" s="1" customFormat="1" ht="45.75" customHeight="1" thickBot="1" thickTop="1">
      <c r="A8" s="48"/>
      <c r="B8" s="35" t="s">
        <v>92</v>
      </c>
      <c r="C8" s="7"/>
      <c r="D8" s="7"/>
      <c r="E8" s="83"/>
      <c r="F8" s="141"/>
      <c r="G8" s="88"/>
      <c r="H8" s="7"/>
      <c r="I8" s="149"/>
      <c r="J8" s="141"/>
      <c r="K8" s="96"/>
      <c r="L8" s="156"/>
      <c r="M8" s="155"/>
    </row>
    <row r="9" spans="1:13" s="1" customFormat="1" ht="45.75" customHeight="1" thickBot="1" thickTop="1">
      <c r="A9" s="48"/>
      <c r="B9" s="35" t="s">
        <v>93</v>
      </c>
      <c r="C9" s="7"/>
      <c r="D9" s="7"/>
      <c r="E9" s="83"/>
      <c r="F9" s="141"/>
      <c r="G9" s="88"/>
      <c r="H9" s="7"/>
      <c r="I9" s="149"/>
      <c r="J9" s="141"/>
      <c r="K9" s="96"/>
      <c r="L9" s="156"/>
      <c r="M9" s="155"/>
    </row>
    <row r="10" spans="1:13" s="1" customFormat="1" ht="45.75" customHeight="1" thickBot="1" thickTop="1">
      <c r="A10" s="48"/>
      <c r="B10" s="35" t="s">
        <v>94</v>
      </c>
      <c r="C10" s="7"/>
      <c r="D10" s="7"/>
      <c r="E10" s="83"/>
      <c r="F10" s="141"/>
      <c r="G10" s="88"/>
      <c r="H10" s="7"/>
      <c r="I10" s="150"/>
      <c r="J10" s="141"/>
      <c r="K10" s="96"/>
      <c r="L10" s="156"/>
      <c r="M10" s="155"/>
    </row>
    <row r="11" spans="1:13" s="1" customFormat="1" ht="45.75" customHeight="1" thickBot="1" thickTop="1">
      <c r="A11" s="48"/>
      <c r="B11" s="35" t="s">
        <v>98</v>
      </c>
      <c r="C11" s="7"/>
      <c r="D11" s="7"/>
      <c r="E11" s="83"/>
      <c r="F11" s="141"/>
      <c r="G11" s="88"/>
      <c r="H11" s="7"/>
      <c r="I11" s="149"/>
      <c r="J11" s="141"/>
      <c r="K11" s="96"/>
      <c r="L11" s="156"/>
      <c r="M11" s="155"/>
    </row>
    <row r="12" spans="1:13" s="1" customFormat="1" ht="45.75" customHeight="1" thickBot="1" thickTop="1">
      <c r="A12" s="48"/>
      <c r="B12" s="35" t="s">
        <v>99</v>
      </c>
      <c r="C12" s="7"/>
      <c r="D12" s="7"/>
      <c r="E12" s="83"/>
      <c r="F12" s="141"/>
      <c r="G12" s="88"/>
      <c r="H12" s="7"/>
      <c r="I12" s="150"/>
      <c r="J12" s="141"/>
      <c r="K12" s="96"/>
      <c r="L12" s="156"/>
      <c r="M12" s="155"/>
    </row>
    <row r="13" spans="1:13" s="1" customFormat="1" ht="45.75" customHeight="1" thickBot="1" thickTop="1">
      <c r="A13" s="48"/>
      <c r="B13" s="35" t="s">
        <v>97</v>
      </c>
      <c r="C13" s="7"/>
      <c r="D13" s="7"/>
      <c r="E13" s="83"/>
      <c r="F13" s="141"/>
      <c r="G13" s="88"/>
      <c r="H13" s="7"/>
      <c r="I13" s="149"/>
      <c r="J13" s="141"/>
      <c r="K13" s="96"/>
      <c r="L13" s="156"/>
      <c r="M13" s="155"/>
    </row>
    <row r="14" spans="1:13" s="1" customFormat="1" ht="45.75" customHeight="1" thickBot="1" thickTop="1">
      <c r="A14" s="48"/>
      <c r="B14" s="35" t="s">
        <v>100</v>
      </c>
      <c r="C14" s="7"/>
      <c r="D14" s="7"/>
      <c r="E14" s="83"/>
      <c r="F14" s="141"/>
      <c r="G14" s="88"/>
      <c r="H14" s="7"/>
      <c r="I14" s="150"/>
      <c r="J14" s="141"/>
      <c r="K14" s="96"/>
      <c r="L14" s="156"/>
      <c r="M14" s="155"/>
    </row>
    <row r="15" spans="1:13" s="1" customFormat="1" ht="45.75" customHeight="1" thickBot="1" thickTop="1">
      <c r="A15" s="48"/>
      <c r="B15" s="35"/>
      <c r="C15" s="7"/>
      <c r="D15" s="7"/>
      <c r="E15" s="140"/>
      <c r="F15" s="141"/>
      <c r="G15" s="88"/>
      <c r="H15" s="7"/>
      <c r="I15" s="149"/>
      <c r="J15" s="141"/>
      <c r="K15" s="96"/>
      <c r="L15" s="156"/>
      <c r="M15" s="155"/>
    </row>
    <row r="16" spans="1:13" s="1" customFormat="1" ht="45.75" customHeight="1" thickBot="1" thickTop="1">
      <c r="A16" s="48"/>
      <c r="B16" s="35"/>
      <c r="C16" s="7"/>
      <c r="D16" s="7"/>
      <c r="E16" s="83"/>
      <c r="F16" s="141"/>
      <c r="G16" s="88"/>
      <c r="H16" s="7"/>
      <c r="I16" s="150"/>
      <c r="J16" s="141"/>
      <c r="K16" s="96"/>
      <c r="L16" s="156"/>
      <c r="M16" s="155"/>
    </row>
    <row r="17" spans="1:13" s="1" customFormat="1" ht="45.75" customHeight="1" thickBot="1" thickTop="1">
      <c r="A17" s="48"/>
      <c r="B17" s="35"/>
      <c r="C17" s="7"/>
      <c r="D17" s="7"/>
      <c r="E17" s="83"/>
      <c r="F17" s="141"/>
      <c r="G17" s="88"/>
      <c r="H17" s="7"/>
      <c r="I17" s="149"/>
      <c r="J17" s="141"/>
      <c r="K17" s="96"/>
      <c r="L17" s="156"/>
      <c r="M17" s="155"/>
    </row>
    <row r="18" spans="1:13" s="1" customFormat="1" ht="45.75" customHeight="1" thickBot="1" thickTop="1">
      <c r="A18" s="48"/>
      <c r="B18" s="35"/>
      <c r="C18" s="7"/>
      <c r="D18" s="7"/>
      <c r="E18" s="83"/>
      <c r="F18" s="141"/>
      <c r="G18" s="88"/>
      <c r="H18" s="7"/>
      <c r="I18" s="150"/>
      <c r="J18" s="141"/>
      <c r="K18" s="96"/>
      <c r="L18" s="156"/>
      <c r="M18" s="155"/>
    </row>
    <row r="19" spans="1:13" s="1" customFormat="1" ht="45.75" customHeight="1" thickBot="1" thickTop="1">
      <c r="A19" s="48"/>
      <c r="B19" s="35"/>
      <c r="C19" s="7"/>
      <c r="D19" s="7"/>
      <c r="E19" s="83"/>
      <c r="F19" s="141"/>
      <c r="G19" s="88"/>
      <c r="H19" s="7"/>
      <c r="I19" s="149"/>
      <c r="J19" s="141"/>
      <c r="K19" s="96"/>
      <c r="L19" s="156"/>
      <c r="M19" s="155"/>
    </row>
    <row r="20" spans="1:13" s="1" customFormat="1" ht="45.75" customHeight="1" thickBot="1" thickTop="1">
      <c r="A20" s="49"/>
      <c r="B20" s="52"/>
      <c r="C20" s="28"/>
      <c r="D20" s="28"/>
      <c r="E20" s="29"/>
      <c r="F20" s="142"/>
      <c r="G20" s="89"/>
      <c r="H20" s="28"/>
      <c r="I20" s="97"/>
      <c r="J20" s="142"/>
      <c r="K20" s="98"/>
      <c r="L20" s="157"/>
      <c r="M20" s="14"/>
    </row>
    <row r="24" ht="12.75">
      <c r="L24" s="120"/>
    </row>
  </sheetData>
  <sheetProtection/>
  <mergeCells count="3">
    <mergeCell ref="B4:B5"/>
    <mergeCell ref="M4:M5"/>
    <mergeCell ref="J4:J5"/>
  </mergeCells>
  <printOptions/>
  <pageMargins left="0.5905511811023623" right="0.35433070866141736" top="0.5905511811023623" bottom="0.3937007874015748" header="0.5118110236220472" footer="0.5118110236220472"/>
  <pageSetup fitToHeight="0" horizontalDpi="600" verticalDpi="600" orientation="landscape" paperSize="9" r:id="rId1"/>
  <colBreaks count="1" manualBreakCount="1">
    <brk id="6" max="1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M60"/>
  <sheetViews>
    <sheetView zoomScale="50" zoomScaleNormal="50" zoomScalePageLayoutView="0" workbookViewId="0" topLeftCell="A1">
      <selection activeCell="P10" sqref="P10"/>
    </sheetView>
  </sheetViews>
  <sheetFormatPr defaultColWidth="9.140625" defaultRowHeight="12.75"/>
  <cols>
    <col min="1" max="1" width="13.421875" style="0" customWidth="1"/>
    <col min="2" max="2" width="39.140625" style="0" customWidth="1"/>
    <col min="3" max="10" width="13.7109375" style="0" customWidth="1"/>
    <col min="11" max="11" width="16.28125" style="0" customWidth="1"/>
    <col min="12" max="12" width="12.8515625" style="0" customWidth="1"/>
    <col min="13" max="13" width="13.57421875" style="0" hidden="1" customWidth="1"/>
  </cols>
  <sheetData>
    <row r="1" spans="1:13" ht="25.5" customHeight="1">
      <c r="A1" s="75" t="s">
        <v>21</v>
      </c>
      <c r="C1" s="1"/>
      <c r="D1" s="1"/>
      <c r="E1" s="1"/>
      <c r="F1" s="2"/>
      <c r="G1" s="1"/>
      <c r="H1" s="1"/>
      <c r="I1" s="1"/>
      <c r="J1" s="2"/>
      <c r="K1" s="11"/>
      <c r="L1" s="71" t="s">
        <v>15</v>
      </c>
      <c r="M1" s="1"/>
    </row>
    <row r="2" spans="1:13" ht="18.75">
      <c r="A2" s="78" t="s">
        <v>23</v>
      </c>
      <c r="B2" s="81"/>
      <c r="C2" s="1"/>
      <c r="D2" s="1"/>
      <c r="E2" s="1"/>
      <c r="F2" s="3"/>
      <c r="G2" s="1"/>
      <c r="H2" s="1"/>
      <c r="I2" s="1"/>
      <c r="J2" s="3"/>
      <c r="K2" s="3"/>
      <c r="L2" s="79" t="s">
        <v>16</v>
      </c>
      <c r="M2" s="1"/>
    </row>
    <row r="3" spans="3:13" ht="23.25" customHeight="1" thickBot="1">
      <c r="C3" s="1"/>
      <c r="D3" s="1"/>
      <c r="E3" s="1"/>
      <c r="F3" s="1"/>
      <c r="G3" s="1"/>
      <c r="H3" s="1"/>
      <c r="I3" s="1"/>
      <c r="J3" s="1"/>
      <c r="K3" s="1"/>
      <c r="L3" s="77" t="s">
        <v>22</v>
      </c>
      <c r="M3" s="1"/>
    </row>
    <row r="4" spans="1:13" s="1" customFormat="1" ht="18" customHeight="1" thickTop="1">
      <c r="A4" s="535" t="s">
        <v>14</v>
      </c>
      <c r="B4" s="538" t="s">
        <v>10</v>
      </c>
      <c r="C4" s="102" t="s">
        <v>27</v>
      </c>
      <c r="D4" s="99"/>
      <c r="E4" s="18"/>
      <c r="F4" s="575" t="s">
        <v>29</v>
      </c>
      <c r="G4" s="18" t="s">
        <v>53</v>
      </c>
      <c r="H4" s="19"/>
      <c r="I4" s="18"/>
      <c r="J4" s="575" t="s">
        <v>29</v>
      </c>
      <c r="K4" s="168" t="s">
        <v>11</v>
      </c>
      <c r="L4" s="577" t="s">
        <v>29</v>
      </c>
      <c r="M4" s="564" t="s">
        <v>1</v>
      </c>
    </row>
    <row r="5" spans="1:13" s="1" customFormat="1" ht="18" customHeight="1" thickBot="1">
      <c r="A5" s="536"/>
      <c r="B5" s="539"/>
      <c r="C5" s="103" t="s">
        <v>3</v>
      </c>
      <c r="D5" s="100" t="s">
        <v>4</v>
      </c>
      <c r="E5" s="21" t="s">
        <v>5</v>
      </c>
      <c r="F5" s="576"/>
      <c r="G5" s="20" t="s">
        <v>3</v>
      </c>
      <c r="H5" s="6" t="s">
        <v>4</v>
      </c>
      <c r="I5" s="21" t="s">
        <v>5</v>
      </c>
      <c r="J5" s="576"/>
      <c r="K5" s="169" t="s">
        <v>13</v>
      </c>
      <c r="L5" s="578"/>
      <c r="M5" s="574"/>
    </row>
    <row r="6" spans="1:13" s="1" customFormat="1" ht="26.25" customHeight="1" thickBot="1" thickTop="1">
      <c r="A6" s="104">
        <v>1</v>
      </c>
      <c r="B6" s="105"/>
      <c r="C6" s="106"/>
      <c r="D6" s="107"/>
      <c r="E6" s="158"/>
      <c r="F6" s="163"/>
      <c r="G6" s="160"/>
      <c r="H6" s="107"/>
      <c r="I6" s="158"/>
      <c r="J6" s="167"/>
      <c r="K6" s="170"/>
      <c r="L6" s="173"/>
      <c r="M6" s="154"/>
    </row>
    <row r="7" spans="1:13" s="1" customFormat="1" ht="26.25" customHeight="1" thickBot="1" thickTop="1">
      <c r="A7" s="109">
        <v>2</v>
      </c>
      <c r="B7" s="110"/>
      <c r="C7" s="111"/>
      <c r="D7" s="112"/>
      <c r="E7" s="158"/>
      <c r="F7" s="163"/>
      <c r="G7" s="161"/>
      <c r="H7" s="112"/>
      <c r="I7" s="158"/>
      <c r="J7" s="163"/>
      <c r="K7" s="170"/>
      <c r="L7" s="173"/>
      <c r="M7" s="155"/>
    </row>
    <row r="8" spans="1:13" s="1" customFormat="1" ht="26.25" customHeight="1" thickBot="1" thickTop="1">
      <c r="A8" s="109">
        <v>3</v>
      </c>
      <c r="B8" s="110"/>
      <c r="C8" s="111"/>
      <c r="D8" s="112"/>
      <c r="E8" s="158"/>
      <c r="F8" s="163"/>
      <c r="G8" s="161"/>
      <c r="H8" s="112"/>
      <c r="I8" s="158"/>
      <c r="J8" s="163"/>
      <c r="K8" s="170"/>
      <c r="L8" s="173"/>
      <c r="M8" s="155"/>
    </row>
    <row r="9" spans="1:13" s="1" customFormat="1" ht="26.25" customHeight="1" thickBot="1" thickTop="1">
      <c r="A9" s="109">
        <v>4</v>
      </c>
      <c r="B9" s="110"/>
      <c r="C9" s="111"/>
      <c r="D9" s="112"/>
      <c r="E9" s="158"/>
      <c r="F9" s="163"/>
      <c r="G9" s="161"/>
      <c r="H9" s="112"/>
      <c r="I9" s="158"/>
      <c r="J9" s="163"/>
      <c r="K9" s="170"/>
      <c r="L9" s="173"/>
      <c r="M9" s="155"/>
    </row>
    <row r="10" spans="1:13" s="1" customFormat="1" ht="26.25" customHeight="1" thickBot="1" thickTop="1">
      <c r="A10" s="109">
        <v>5</v>
      </c>
      <c r="B10" s="110"/>
      <c r="C10" s="111"/>
      <c r="D10" s="112"/>
      <c r="E10" s="158"/>
      <c r="F10" s="163"/>
      <c r="G10" s="161"/>
      <c r="H10" s="112"/>
      <c r="I10" s="158"/>
      <c r="J10" s="163"/>
      <c r="K10" s="170"/>
      <c r="L10" s="173"/>
      <c r="M10" s="155"/>
    </row>
    <row r="11" spans="1:13" s="1" customFormat="1" ht="26.25" customHeight="1" thickBot="1" thickTop="1">
      <c r="A11" s="109">
        <v>6</v>
      </c>
      <c r="B11" s="110"/>
      <c r="C11" s="111"/>
      <c r="D11" s="112"/>
      <c r="E11" s="158"/>
      <c r="F11" s="163"/>
      <c r="G11" s="161"/>
      <c r="H11" s="112"/>
      <c r="I11" s="158"/>
      <c r="J11" s="163"/>
      <c r="K11" s="170"/>
      <c r="L11" s="173"/>
      <c r="M11" s="155"/>
    </row>
    <row r="12" spans="1:13" s="1" customFormat="1" ht="26.25" customHeight="1" thickBot="1" thickTop="1">
      <c r="A12" s="109">
        <v>7</v>
      </c>
      <c r="B12" s="110"/>
      <c r="C12" s="111"/>
      <c r="D12" s="112"/>
      <c r="E12" s="158"/>
      <c r="F12" s="163"/>
      <c r="G12" s="161"/>
      <c r="H12" s="112"/>
      <c r="I12" s="158"/>
      <c r="J12" s="163"/>
      <c r="K12" s="170"/>
      <c r="L12" s="173"/>
      <c r="M12" s="155"/>
    </row>
    <row r="13" spans="1:13" s="1" customFormat="1" ht="26.25" customHeight="1" thickBot="1" thickTop="1">
      <c r="A13" s="109">
        <v>8</v>
      </c>
      <c r="B13" s="110"/>
      <c r="C13" s="111"/>
      <c r="D13" s="112"/>
      <c r="E13" s="158"/>
      <c r="F13" s="163"/>
      <c r="G13" s="161"/>
      <c r="H13" s="112"/>
      <c r="I13" s="158"/>
      <c r="J13" s="163"/>
      <c r="K13" s="170"/>
      <c r="L13" s="173"/>
      <c r="M13" s="155"/>
    </row>
    <row r="14" spans="1:13" s="1" customFormat="1" ht="26.25" customHeight="1" thickBot="1" thickTop="1">
      <c r="A14" s="109">
        <v>9</v>
      </c>
      <c r="B14" s="110"/>
      <c r="C14" s="111"/>
      <c r="D14" s="112"/>
      <c r="E14" s="158"/>
      <c r="F14" s="163"/>
      <c r="G14" s="161"/>
      <c r="H14" s="112"/>
      <c r="I14" s="158"/>
      <c r="J14" s="163"/>
      <c r="K14" s="170"/>
      <c r="L14" s="173"/>
      <c r="M14" s="155"/>
    </row>
    <row r="15" spans="1:13" s="1" customFormat="1" ht="26.25" customHeight="1" thickBot="1" thickTop="1">
      <c r="A15" s="109">
        <v>10</v>
      </c>
      <c r="B15" s="110"/>
      <c r="C15" s="111"/>
      <c r="D15" s="112"/>
      <c r="E15" s="158"/>
      <c r="F15" s="163"/>
      <c r="G15" s="161"/>
      <c r="H15" s="112"/>
      <c r="I15" s="158"/>
      <c r="J15" s="163"/>
      <c r="K15" s="170"/>
      <c r="L15" s="173"/>
      <c r="M15" s="155"/>
    </row>
    <row r="16" spans="1:13" s="1" customFormat="1" ht="26.25" customHeight="1" thickBot="1" thickTop="1">
      <c r="A16" s="109">
        <v>11</v>
      </c>
      <c r="B16" s="113"/>
      <c r="C16" s="111"/>
      <c r="D16" s="112"/>
      <c r="E16" s="158"/>
      <c r="F16" s="163"/>
      <c r="G16" s="161"/>
      <c r="H16" s="112"/>
      <c r="I16" s="158"/>
      <c r="J16" s="163"/>
      <c r="K16" s="170"/>
      <c r="L16" s="173"/>
      <c r="M16" s="155"/>
    </row>
    <row r="17" spans="1:13" s="1" customFormat="1" ht="26.25" customHeight="1" thickBot="1" thickTop="1">
      <c r="A17" s="109">
        <v>12</v>
      </c>
      <c r="B17" s="110"/>
      <c r="C17" s="111"/>
      <c r="D17" s="112"/>
      <c r="E17" s="158"/>
      <c r="F17" s="163"/>
      <c r="G17" s="161"/>
      <c r="H17" s="112"/>
      <c r="I17" s="158"/>
      <c r="J17" s="163"/>
      <c r="K17" s="170"/>
      <c r="L17" s="173"/>
      <c r="M17" s="14"/>
    </row>
    <row r="18" spans="1:12" ht="26.25" customHeight="1" thickBot="1" thickTop="1">
      <c r="A18" s="109">
        <v>13</v>
      </c>
      <c r="B18" s="114"/>
      <c r="C18" s="115"/>
      <c r="D18" s="116"/>
      <c r="E18" s="158"/>
      <c r="F18" s="164"/>
      <c r="G18" s="162"/>
      <c r="H18" s="116"/>
      <c r="I18" s="158"/>
      <c r="J18" s="164"/>
      <c r="K18" s="170"/>
      <c r="L18" s="174"/>
    </row>
    <row r="19" spans="1:12" ht="26.25" customHeight="1" thickBot="1" thickTop="1">
      <c r="A19" s="109">
        <v>14</v>
      </c>
      <c r="B19" s="114"/>
      <c r="C19" s="115"/>
      <c r="D19" s="116"/>
      <c r="E19" s="159"/>
      <c r="F19" s="164"/>
      <c r="G19" s="162"/>
      <c r="H19" s="116"/>
      <c r="I19" s="158"/>
      <c r="J19" s="164"/>
      <c r="K19" s="170"/>
      <c r="L19" s="174"/>
    </row>
    <row r="20" spans="1:12" ht="26.25" customHeight="1" thickBot="1" thickTop="1">
      <c r="A20" s="109">
        <v>15</v>
      </c>
      <c r="B20" s="114"/>
      <c r="C20" s="115"/>
      <c r="D20" s="116"/>
      <c r="E20" s="159"/>
      <c r="F20" s="164"/>
      <c r="G20" s="162"/>
      <c r="H20" s="116"/>
      <c r="I20" s="158"/>
      <c r="J20" s="164"/>
      <c r="K20" s="170"/>
      <c r="L20" s="174"/>
    </row>
    <row r="21" spans="1:12" ht="26.25" customHeight="1" thickBot="1" thickTop="1">
      <c r="A21" s="109">
        <v>16</v>
      </c>
      <c r="B21" s="114"/>
      <c r="C21" s="115"/>
      <c r="D21" s="116"/>
      <c r="E21" s="159"/>
      <c r="F21" s="164"/>
      <c r="G21" s="162"/>
      <c r="H21" s="116"/>
      <c r="I21" s="158"/>
      <c r="J21" s="164"/>
      <c r="K21" s="170"/>
      <c r="L21" s="174"/>
    </row>
    <row r="22" spans="1:12" ht="26.25" customHeight="1" thickBot="1" thickTop="1">
      <c r="A22" s="109">
        <v>17</v>
      </c>
      <c r="B22" s="114"/>
      <c r="C22" s="115"/>
      <c r="D22" s="116"/>
      <c r="E22" s="158"/>
      <c r="F22" s="164"/>
      <c r="G22" s="162"/>
      <c r="H22" s="116"/>
      <c r="I22" s="158"/>
      <c r="J22" s="164"/>
      <c r="K22" s="170"/>
      <c r="L22" s="174"/>
    </row>
    <row r="23" spans="1:12" ht="26.25" customHeight="1" thickBot="1" thickTop="1">
      <c r="A23" s="109">
        <v>18</v>
      </c>
      <c r="B23" s="114"/>
      <c r="C23" s="115"/>
      <c r="D23" s="116"/>
      <c r="E23" s="158"/>
      <c r="F23" s="164"/>
      <c r="G23" s="162"/>
      <c r="H23" s="116"/>
      <c r="I23" s="158"/>
      <c r="J23" s="164"/>
      <c r="K23" s="170"/>
      <c r="L23" s="174"/>
    </row>
    <row r="24" spans="1:12" ht="26.25" customHeight="1" thickBot="1" thickTop="1">
      <c r="A24" s="109">
        <v>19</v>
      </c>
      <c r="B24" s="114"/>
      <c r="C24" s="115"/>
      <c r="D24" s="116"/>
      <c r="E24" s="158"/>
      <c r="F24" s="164"/>
      <c r="G24" s="162"/>
      <c r="H24" s="116"/>
      <c r="I24" s="158"/>
      <c r="J24" s="164"/>
      <c r="K24" s="170"/>
      <c r="L24" s="174"/>
    </row>
    <row r="25" spans="1:12" ht="26.25" customHeight="1" thickBot="1" thickTop="1">
      <c r="A25" s="109">
        <v>20</v>
      </c>
      <c r="B25" s="114"/>
      <c r="C25" s="115"/>
      <c r="D25" s="116"/>
      <c r="E25" s="158"/>
      <c r="F25" s="164"/>
      <c r="G25" s="162"/>
      <c r="H25" s="116"/>
      <c r="I25" s="158"/>
      <c r="J25" s="164"/>
      <c r="K25" s="170"/>
      <c r="L25" s="174"/>
    </row>
    <row r="26" spans="1:12" ht="26.25" customHeight="1" thickBot="1" thickTop="1">
      <c r="A26" s="109">
        <v>21</v>
      </c>
      <c r="B26" s="114"/>
      <c r="C26" s="115"/>
      <c r="D26" s="116"/>
      <c r="E26" s="158"/>
      <c r="F26" s="164"/>
      <c r="G26" s="162"/>
      <c r="H26" s="116"/>
      <c r="I26" s="158"/>
      <c r="J26" s="164"/>
      <c r="K26" s="170"/>
      <c r="L26" s="174"/>
    </row>
    <row r="27" spans="1:12" ht="26.25" customHeight="1" thickBot="1" thickTop="1">
      <c r="A27" s="109">
        <v>22</v>
      </c>
      <c r="B27" s="114"/>
      <c r="C27" s="115"/>
      <c r="D27" s="116"/>
      <c r="E27" s="158"/>
      <c r="F27" s="164"/>
      <c r="G27" s="162"/>
      <c r="H27" s="116"/>
      <c r="I27" s="158"/>
      <c r="J27" s="164"/>
      <c r="K27" s="170"/>
      <c r="L27" s="174"/>
    </row>
    <row r="28" spans="1:12" ht="26.25" customHeight="1" thickBot="1" thickTop="1">
      <c r="A28" s="109">
        <v>23</v>
      </c>
      <c r="B28" s="114"/>
      <c r="C28" s="115"/>
      <c r="D28" s="116"/>
      <c r="E28" s="158"/>
      <c r="F28" s="164"/>
      <c r="G28" s="162"/>
      <c r="H28" s="116"/>
      <c r="I28" s="158"/>
      <c r="J28" s="164"/>
      <c r="K28" s="170"/>
      <c r="L28" s="174"/>
    </row>
    <row r="29" spans="1:12" ht="26.25" customHeight="1" thickBot="1" thickTop="1">
      <c r="A29" s="109">
        <v>24</v>
      </c>
      <c r="B29" s="114"/>
      <c r="C29" s="115"/>
      <c r="D29" s="116"/>
      <c r="E29" s="158"/>
      <c r="F29" s="164"/>
      <c r="G29" s="162"/>
      <c r="H29" s="116"/>
      <c r="I29" s="158"/>
      <c r="J29" s="164"/>
      <c r="K29" s="170"/>
      <c r="L29" s="174"/>
    </row>
    <row r="30" spans="1:12" ht="26.25" customHeight="1" thickBot="1" thickTop="1">
      <c r="A30" s="109">
        <v>25</v>
      </c>
      <c r="B30" s="114"/>
      <c r="C30" s="115"/>
      <c r="D30" s="116"/>
      <c r="E30" s="158"/>
      <c r="F30" s="164"/>
      <c r="G30" s="162"/>
      <c r="H30" s="116"/>
      <c r="I30" s="158"/>
      <c r="J30" s="164"/>
      <c r="K30" s="170"/>
      <c r="L30" s="174"/>
    </row>
    <row r="31" spans="1:12" ht="26.25" customHeight="1" thickBot="1" thickTop="1">
      <c r="A31" s="109">
        <v>26</v>
      </c>
      <c r="B31" s="114"/>
      <c r="C31" s="115"/>
      <c r="D31" s="116"/>
      <c r="E31" s="158"/>
      <c r="F31" s="164"/>
      <c r="G31" s="162"/>
      <c r="H31" s="116"/>
      <c r="I31" s="158"/>
      <c r="J31" s="164"/>
      <c r="K31" s="170"/>
      <c r="L31" s="174"/>
    </row>
    <row r="32" spans="1:12" ht="26.25" customHeight="1" thickBot="1" thickTop="1">
      <c r="A32" s="109">
        <v>27</v>
      </c>
      <c r="B32" s="114"/>
      <c r="C32" s="115"/>
      <c r="D32" s="116"/>
      <c r="E32" s="158"/>
      <c r="F32" s="164"/>
      <c r="G32" s="162"/>
      <c r="H32" s="116"/>
      <c r="I32" s="158"/>
      <c r="J32" s="164"/>
      <c r="K32" s="170"/>
      <c r="L32" s="174"/>
    </row>
    <row r="33" spans="1:12" ht="26.25" customHeight="1" thickBot="1" thickTop="1">
      <c r="A33" s="109">
        <v>28</v>
      </c>
      <c r="B33" s="114"/>
      <c r="C33" s="115"/>
      <c r="D33" s="116"/>
      <c r="E33" s="158"/>
      <c r="F33" s="164"/>
      <c r="G33" s="162"/>
      <c r="H33" s="116"/>
      <c r="I33" s="158"/>
      <c r="J33" s="164"/>
      <c r="K33" s="170"/>
      <c r="L33" s="174"/>
    </row>
    <row r="34" spans="1:12" ht="26.25" customHeight="1" thickBot="1" thickTop="1">
      <c r="A34" s="109">
        <v>29</v>
      </c>
      <c r="B34" s="114"/>
      <c r="C34" s="115"/>
      <c r="D34" s="116"/>
      <c r="E34" s="158"/>
      <c r="F34" s="164"/>
      <c r="G34" s="162"/>
      <c r="H34" s="116"/>
      <c r="I34" s="158"/>
      <c r="J34" s="164"/>
      <c r="K34" s="170"/>
      <c r="L34" s="174"/>
    </row>
    <row r="35" spans="1:12" ht="26.25" customHeight="1" thickBot="1" thickTop="1">
      <c r="A35" s="109">
        <v>30</v>
      </c>
      <c r="B35" s="114"/>
      <c r="C35" s="115"/>
      <c r="D35" s="116"/>
      <c r="E35" s="158"/>
      <c r="F35" s="164"/>
      <c r="G35" s="162"/>
      <c r="H35" s="116"/>
      <c r="I35" s="158"/>
      <c r="J35" s="164"/>
      <c r="K35" s="170"/>
      <c r="L35" s="174"/>
    </row>
    <row r="36" spans="1:12" ht="26.25" customHeight="1" thickBot="1" thickTop="1">
      <c r="A36" s="109">
        <v>31</v>
      </c>
      <c r="B36" s="114"/>
      <c r="C36" s="115"/>
      <c r="D36" s="116"/>
      <c r="E36" s="158"/>
      <c r="F36" s="164"/>
      <c r="G36" s="162"/>
      <c r="H36" s="116"/>
      <c r="I36" s="158"/>
      <c r="J36" s="164"/>
      <c r="K36" s="170"/>
      <c r="L36" s="174"/>
    </row>
    <row r="37" spans="1:12" ht="26.25" customHeight="1" thickBot="1" thickTop="1">
      <c r="A37" s="109">
        <v>32</v>
      </c>
      <c r="B37" s="114"/>
      <c r="C37" s="115"/>
      <c r="D37" s="116"/>
      <c r="E37" s="158"/>
      <c r="F37" s="164"/>
      <c r="G37" s="162"/>
      <c r="H37" s="116"/>
      <c r="I37" s="158"/>
      <c r="J37" s="164"/>
      <c r="K37" s="170"/>
      <c r="L37" s="174"/>
    </row>
    <row r="38" spans="1:12" ht="26.25" customHeight="1" thickBot="1" thickTop="1">
      <c r="A38" s="109">
        <v>33</v>
      </c>
      <c r="B38" s="114"/>
      <c r="C38" s="115"/>
      <c r="D38" s="116"/>
      <c r="E38" s="158"/>
      <c r="F38" s="164"/>
      <c r="G38" s="162"/>
      <c r="H38" s="116"/>
      <c r="I38" s="158"/>
      <c r="J38" s="164"/>
      <c r="K38" s="170"/>
      <c r="L38" s="174"/>
    </row>
    <row r="39" spans="1:12" ht="26.25" customHeight="1" thickBot="1" thickTop="1">
      <c r="A39" s="109">
        <v>34</v>
      </c>
      <c r="B39" s="114"/>
      <c r="C39" s="115"/>
      <c r="D39" s="116"/>
      <c r="E39" s="158"/>
      <c r="F39" s="164"/>
      <c r="G39" s="162"/>
      <c r="H39" s="116"/>
      <c r="I39" s="158"/>
      <c r="J39" s="164"/>
      <c r="K39" s="170"/>
      <c r="L39" s="174"/>
    </row>
    <row r="40" spans="1:12" ht="26.25" customHeight="1" thickBot="1" thickTop="1">
      <c r="A40" s="109">
        <v>35</v>
      </c>
      <c r="B40" s="114"/>
      <c r="C40" s="115"/>
      <c r="D40" s="116"/>
      <c r="E40" s="158"/>
      <c r="F40" s="164"/>
      <c r="G40" s="162"/>
      <c r="H40" s="116"/>
      <c r="I40" s="158"/>
      <c r="J40" s="164"/>
      <c r="K40" s="170"/>
      <c r="L40" s="174"/>
    </row>
    <row r="41" spans="1:12" ht="26.25" customHeight="1" thickBot="1" thickTop="1">
      <c r="A41" s="109">
        <v>36</v>
      </c>
      <c r="B41" s="114"/>
      <c r="C41" s="115"/>
      <c r="D41" s="116"/>
      <c r="E41" s="158"/>
      <c r="F41" s="164"/>
      <c r="G41" s="162"/>
      <c r="H41" s="116"/>
      <c r="I41" s="158"/>
      <c r="J41" s="164"/>
      <c r="K41" s="170"/>
      <c r="L41" s="174"/>
    </row>
    <row r="42" spans="1:12" ht="26.25" customHeight="1" thickBot="1" thickTop="1">
      <c r="A42" s="109">
        <v>37</v>
      </c>
      <c r="B42" s="114"/>
      <c r="C42" s="115"/>
      <c r="D42" s="116"/>
      <c r="E42" s="158"/>
      <c r="F42" s="164"/>
      <c r="G42" s="162"/>
      <c r="H42" s="116"/>
      <c r="I42" s="158"/>
      <c r="J42" s="164"/>
      <c r="K42" s="171"/>
      <c r="L42" s="174"/>
    </row>
    <row r="43" spans="1:12" ht="26.25" customHeight="1" thickBot="1" thickTop="1">
      <c r="A43" s="109">
        <v>38</v>
      </c>
      <c r="B43" s="114"/>
      <c r="C43" s="115"/>
      <c r="D43" s="116"/>
      <c r="E43" s="158"/>
      <c r="F43" s="164"/>
      <c r="G43" s="162"/>
      <c r="H43" s="116"/>
      <c r="I43" s="158"/>
      <c r="J43" s="164"/>
      <c r="K43" s="171"/>
      <c r="L43" s="174"/>
    </row>
    <row r="44" spans="1:12" ht="26.25" customHeight="1" thickBot="1" thickTop="1">
      <c r="A44" s="109">
        <v>39</v>
      </c>
      <c r="B44" s="114"/>
      <c r="C44" s="115"/>
      <c r="D44" s="116"/>
      <c r="E44" s="158"/>
      <c r="F44" s="164"/>
      <c r="G44" s="162"/>
      <c r="H44" s="116"/>
      <c r="I44" s="158"/>
      <c r="J44" s="164"/>
      <c r="K44" s="171"/>
      <c r="L44" s="174"/>
    </row>
    <row r="45" spans="1:12" ht="26.25" customHeight="1" thickBot="1" thickTop="1">
      <c r="A45" s="109">
        <v>40</v>
      </c>
      <c r="B45" s="114"/>
      <c r="C45" s="115"/>
      <c r="D45" s="116"/>
      <c r="E45" s="158"/>
      <c r="F45" s="164"/>
      <c r="G45" s="162"/>
      <c r="H45" s="116"/>
      <c r="I45" s="158"/>
      <c r="J45" s="164"/>
      <c r="K45" s="171"/>
      <c r="L45" s="174"/>
    </row>
    <row r="46" spans="1:12" ht="26.25" customHeight="1" thickBot="1" thickTop="1">
      <c r="A46" s="109">
        <v>41</v>
      </c>
      <c r="B46" s="114"/>
      <c r="C46" s="115"/>
      <c r="D46" s="116"/>
      <c r="E46" s="158"/>
      <c r="F46" s="164"/>
      <c r="G46" s="162"/>
      <c r="H46" s="116"/>
      <c r="I46" s="158"/>
      <c r="J46" s="164"/>
      <c r="K46" s="171"/>
      <c r="L46" s="174"/>
    </row>
    <row r="47" spans="1:12" ht="26.25" customHeight="1" thickBot="1" thickTop="1">
      <c r="A47" s="109">
        <v>42</v>
      </c>
      <c r="B47" s="114"/>
      <c r="C47" s="115"/>
      <c r="D47" s="116"/>
      <c r="E47" s="158"/>
      <c r="F47" s="164"/>
      <c r="G47" s="162"/>
      <c r="H47" s="116"/>
      <c r="I47" s="158"/>
      <c r="J47" s="164"/>
      <c r="K47" s="171"/>
      <c r="L47" s="174"/>
    </row>
    <row r="48" spans="1:12" ht="26.25" customHeight="1" thickBot="1" thickTop="1">
      <c r="A48" s="109">
        <v>43</v>
      </c>
      <c r="B48" s="114"/>
      <c r="C48" s="115"/>
      <c r="D48" s="116"/>
      <c r="E48" s="158"/>
      <c r="F48" s="164"/>
      <c r="G48" s="162"/>
      <c r="H48" s="116"/>
      <c r="I48" s="158"/>
      <c r="J48" s="164"/>
      <c r="K48" s="171"/>
      <c r="L48" s="174"/>
    </row>
    <row r="49" spans="1:12" ht="26.25" customHeight="1" thickBot="1" thickTop="1">
      <c r="A49" s="109">
        <v>44</v>
      </c>
      <c r="B49" s="114"/>
      <c r="C49" s="115"/>
      <c r="D49" s="116"/>
      <c r="E49" s="158"/>
      <c r="F49" s="164"/>
      <c r="G49" s="162"/>
      <c r="H49" s="116"/>
      <c r="I49" s="158"/>
      <c r="J49" s="164"/>
      <c r="K49" s="171"/>
      <c r="L49" s="174"/>
    </row>
    <row r="50" spans="1:12" ht="26.25" customHeight="1" thickBot="1" thickTop="1">
      <c r="A50" s="109">
        <v>45</v>
      </c>
      <c r="B50" s="114"/>
      <c r="C50" s="115"/>
      <c r="D50" s="116"/>
      <c r="E50" s="158"/>
      <c r="F50" s="164"/>
      <c r="G50" s="162"/>
      <c r="H50" s="116"/>
      <c r="I50" s="158"/>
      <c r="J50" s="164"/>
      <c r="K50" s="171"/>
      <c r="L50" s="174"/>
    </row>
    <row r="51" spans="1:12" ht="26.25" customHeight="1" thickBot="1" thickTop="1">
      <c r="A51" s="109">
        <v>46</v>
      </c>
      <c r="B51" s="114"/>
      <c r="C51" s="115"/>
      <c r="D51" s="116"/>
      <c r="E51" s="158"/>
      <c r="F51" s="164"/>
      <c r="G51" s="162"/>
      <c r="H51" s="116"/>
      <c r="I51" s="158"/>
      <c r="J51" s="164"/>
      <c r="K51" s="171"/>
      <c r="L51" s="174"/>
    </row>
    <row r="52" spans="1:12" ht="26.25" customHeight="1" thickBot="1" thickTop="1">
      <c r="A52" s="109">
        <v>47</v>
      </c>
      <c r="B52" s="114"/>
      <c r="C52" s="115"/>
      <c r="D52" s="116"/>
      <c r="E52" s="158"/>
      <c r="F52" s="164"/>
      <c r="G52" s="162"/>
      <c r="H52" s="116"/>
      <c r="I52" s="158"/>
      <c r="J52" s="164"/>
      <c r="K52" s="171"/>
      <c r="L52" s="174"/>
    </row>
    <row r="53" spans="1:12" ht="26.25" customHeight="1" thickBot="1" thickTop="1">
      <c r="A53" s="109">
        <v>48</v>
      </c>
      <c r="B53" s="114"/>
      <c r="C53" s="115"/>
      <c r="D53" s="116"/>
      <c r="E53" s="158"/>
      <c r="F53" s="164"/>
      <c r="G53" s="162"/>
      <c r="H53" s="116"/>
      <c r="I53" s="158"/>
      <c r="J53" s="164"/>
      <c r="K53" s="171"/>
      <c r="L53" s="174"/>
    </row>
    <row r="54" spans="1:12" ht="26.25" customHeight="1" thickBot="1" thickTop="1">
      <c r="A54" s="109">
        <v>49</v>
      </c>
      <c r="B54" s="114"/>
      <c r="C54" s="115"/>
      <c r="D54" s="116"/>
      <c r="E54" s="158"/>
      <c r="F54" s="164"/>
      <c r="G54" s="162"/>
      <c r="H54" s="116"/>
      <c r="I54" s="158"/>
      <c r="J54" s="164"/>
      <c r="K54" s="171"/>
      <c r="L54" s="174"/>
    </row>
    <row r="55" spans="1:12" ht="26.25" customHeight="1" thickBot="1" thickTop="1">
      <c r="A55" s="109">
        <v>50</v>
      </c>
      <c r="B55" s="114"/>
      <c r="C55" s="115"/>
      <c r="D55" s="116"/>
      <c r="E55" s="158"/>
      <c r="F55" s="164"/>
      <c r="G55" s="162"/>
      <c r="H55" s="116"/>
      <c r="I55" s="158"/>
      <c r="J55" s="164"/>
      <c r="K55" s="171"/>
      <c r="L55" s="174"/>
    </row>
    <row r="56" spans="1:12" ht="26.25" customHeight="1" thickBot="1" thickTop="1">
      <c r="A56" s="109">
        <v>51</v>
      </c>
      <c r="B56" s="114"/>
      <c r="C56" s="115"/>
      <c r="D56" s="116"/>
      <c r="E56" s="158"/>
      <c r="F56" s="164"/>
      <c r="G56" s="162"/>
      <c r="H56" s="116"/>
      <c r="I56" s="158"/>
      <c r="J56" s="164"/>
      <c r="K56" s="171"/>
      <c r="L56" s="174"/>
    </row>
    <row r="57" spans="1:12" ht="26.25" customHeight="1" thickBot="1" thickTop="1">
      <c r="A57" s="109">
        <v>52</v>
      </c>
      <c r="B57" s="114"/>
      <c r="C57" s="115"/>
      <c r="D57" s="116"/>
      <c r="E57" s="158"/>
      <c r="F57" s="164"/>
      <c r="G57" s="162"/>
      <c r="H57" s="116"/>
      <c r="I57" s="158"/>
      <c r="J57" s="164"/>
      <c r="K57" s="171"/>
      <c r="L57" s="174"/>
    </row>
    <row r="58" spans="1:12" ht="26.25" customHeight="1" thickBot="1" thickTop="1">
      <c r="A58" s="109">
        <v>53</v>
      </c>
      <c r="B58" s="114"/>
      <c r="C58" s="115"/>
      <c r="D58" s="116"/>
      <c r="E58" s="158"/>
      <c r="F58" s="164"/>
      <c r="G58" s="162"/>
      <c r="H58" s="116"/>
      <c r="I58" s="158"/>
      <c r="J58" s="164"/>
      <c r="K58" s="171"/>
      <c r="L58" s="174"/>
    </row>
    <row r="59" spans="1:12" ht="26.25" customHeight="1" thickBot="1" thickTop="1">
      <c r="A59" s="109">
        <v>54</v>
      </c>
      <c r="B59" s="114"/>
      <c r="C59" s="115"/>
      <c r="D59" s="116"/>
      <c r="E59" s="158"/>
      <c r="F59" s="165"/>
      <c r="G59" s="162"/>
      <c r="H59" s="116"/>
      <c r="I59" s="158"/>
      <c r="J59" s="164"/>
      <c r="K59" s="171"/>
      <c r="L59" s="174"/>
    </row>
    <row r="60" spans="1:12" ht="26.25" customHeight="1" thickTop="1">
      <c r="A60" s="109">
        <v>55</v>
      </c>
      <c r="B60" s="114"/>
      <c r="C60" s="115"/>
      <c r="D60" s="116"/>
      <c r="E60" s="108"/>
      <c r="F60" s="117"/>
      <c r="G60" s="115"/>
      <c r="H60" s="116"/>
      <c r="I60" s="108"/>
      <c r="J60" s="166"/>
      <c r="K60" s="118"/>
      <c r="L60" s="172"/>
    </row>
  </sheetData>
  <sheetProtection/>
  <mergeCells count="6">
    <mergeCell ref="B4:B5"/>
    <mergeCell ref="M4:M5"/>
    <mergeCell ref="A4:A5"/>
    <mergeCell ref="J4:J5"/>
    <mergeCell ref="F4:F5"/>
    <mergeCell ref="L4:L5"/>
  </mergeCells>
  <printOptions/>
  <pageMargins left="0.5905511811023623" right="0.35433070866141736" top="0.5905511811023623" bottom="0.3937007874015748" header="0.5118110236220472" footer="0.5118110236220472"/>
  <pageSetup fitToHeight="0" horizontalDpi="600" verticalDpi="600" orientation="landscape" paperSize="9" r:id="rId1"/>
  <colBreaks count="1" manualBreakCount="1">
    <brk id="6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60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3.421875" style="0" customWidth="1"/>
    <col min="2" max="2" width="39.140625" style="0" customWidth="1"/>
    <col min="3" max="6" width="13.7109375" style="0" customWidth="1"/>
    <col min="7" max="7" width="16.28125" style="0" customWidth="1"/>
    <col min="8" max="8" width="12.8515625" style="0" customWidth="1"/>
    <col min="9" max="9" width="13.57421875" style="0" hidden="1" customWidth="1"/>
  </cols>
  <sheetData>
    <row r="1" spans="1:9" ht="25.5" customHeight="1">
      <c r="A1" s="75" t="s">
        <v>49</v>
      </c>
      <c r="C1" s="1"/>
      <c r="D1" s="1"/>
      <c r="E1" s="1"/>
      <c r="F1" s="62"/>
      <c r="G1" s="63"/>
      <c r="H1" s="63" t="s">
        <v>15</v>
      </c>
      <c r="I1" s="1"/>
    </row>
    <row r="2" spans="1:9" ht="18.75">
      <c r="A2" s="78" t="s">
        <v>25</v>
      </c>
      <c r="C2" s="1"/>
      <c r="D2" s="1"/>
      <c r="E2" s="1"/>
      <c r="F2" s="3"/>
      <c r="G2" s="3"/>
      <c r="H2" s="79" t="s">
        <v>16</v>
      </c>
      <c r="I2" s="1"/>
    </row>
    <row r="3" spans="3:9" ht="19.5" customHeight="1" thickBot="1">
      <c r="C3" s="1"/>
      <c r="D3" s="1"/>
      <c r="E3" s="1"/>
      <c r="F3" s="1"/>
      <c r="G3" s="1"/>
      <c r="H3" s="77" t="s">
        <v>22</v>
      </c>
      <c r="I3" s="1"/>
    </row>
    <row r="4" spans="1:9" s="1" customFormat="1" ht="18" customHeight="1">
      <c r="A4" s="4" t="s">
        <v>2</v>
      </c>
      <c r="B4" s="535" t="s">
        <v>10</v>
      </c>
      <c r="C4" s="18" t="s">
        <v>0</v>
      </c>
      <c r="D4" s="19"/>
      <c r="E4" s="18"/>
      <c r="F4" s="18"/>
      <c r="G4" s="15" t="s">
        <v>11</v>
      </c>
      <c r="H4" s="13" t="s">
        <v>8</v>
      </c>
      <c r="I4" s="535" t="s">
        <v>1</v>
      </c>
    </row>
    <row r="5" spans="1:9" s="1" customFormat="1" ht="18" customHeight="1" thickBot="1">
      <c r="A5" s="64" t="s">
        <v>19</v>
      </c>
      <c r="B5" s="536"/>
      <c r="C5" s="20" t="s">
        <v>3</v>
      </c>
      <c r="D5" s="6" t="s">
        <v>4</v>
      </c>
      <c r="E5" s="6" t="s">
        <v>5</v>
      </c>
      <c r="F5" s="21" t="s">
        <v>12</v>
      </c>
      <c r="G5" s="22" t="s">
        <v>13</v>
      </c>
      <c r="H5" s="17" t="s">
        <v>9</v>
      </c>
      <c r="I5" s="536"/>
    </row>
    <row r="6" spans="1:9" s="1" customFormat="1" ht="24.75" customHeight="1">
      <c r="A6" s="68">
        <v>1</v>
      </c>
      <c r="B6" s="51"/>
      <c r="C6" s="44"/>
      <c r="D6" s="44"/>
      <c r="E6" s="44"/>
      <c r="F6" s="44"/>
      <c r="G6" s="37"/>
      <c r="H6" s="25"/>
      <c r="I6" s="26"/>
    </row>
    <row r="7" spans="1:9" s="1" customFormat="1" ht="26.25" customHeight="1">
      <c r="A7" s="67">
        <v>2</v>
      </c>
      <c r="B7" s="35"/>
      <c r="C7" s="16"/>
      <c r="D7" s="16"/>
      <c r="E7" s="16"/>
      <c r="F7" s="16"/>
      <c r="G7" s="38"/>
      <c r="H7" s="8"/>
      <c r="I7" s="27"/>
    </row>
    <row r="8" spans="1:9" s="1" customFormat="1" ht="26.25" customHeight="1">
      <c r="A8" s="67">
        <v>3</v>
      </c>
      <c r="B8" s="35"/>
      <c r="C8" s="16"/>
      <c r="D8" s="16"/>
      <c r="E8" s="16"/>
      <c r="F8" s="16"/>
      <c r="G8" s="38"/>
      <c r="H8" s="8"/>
      <c r="I8" s="27"/>
    </row>
    <row r="9" spans="1:9" s="1" customFormat="1" ht="26.25" customHeight="1">
      <c r="A9" s="67">
        <v>4</v>
      </c>
      <c r="B9" s="35"/>
      <c r="C9" s="16"/>
      <c r="D9" s="16"/>
      <c r="E9" s="16"/>
      <c r="F9" s="16"/>
      <c r="G9" s="38"/>
      <c r="H9" s="8"/>
      <c r="I9" s="27"/>
    </row>
    <row r="10" spans="1:9" s="1" customFormat="1" ht="26.25" customHeight="1">
      <c r="A10" s="67">
        <v>5</v>
      </c>
      <c r="B10" s="35"/>
      <c r="C10" s="16"/>
      <c r="D10" s="16"/>
      <c r="E10" s="16"/>
      <c r="F10" s="16"/>
      <c r="G10" s="38"/>
      <c r="H10" s="8"/>
      <c r="I10" s="27"/>
    </row>
    <row r="11" spans="1:9" s="1" customFormat="1" ht="26.25" customHeight="1">
      <c r="A11" s="67">
        <v>6</v>
      </c>
      <c r="B11" s="35"/>
      <c r="C11" s="16"/>
      <c r="D11" s="16"/>
      <c r="E11" s="16"/>
      <c r="F11" s="16"/>
      <c r="G11" s="38"/>
      <c r="H11" s="8"/>
      <c r="I11" s="27"/>
    </row>
    <row r="12" spans="1:9" s="1" customFormat="1" ht="26.25" customHeight="1">
      <c r="A12" s="67">
        <v>7</v>
      </c>
      <c r="B12" s="35"/>
      <c r="C12" s="16"/>
      <c r="D12" s="16"/>
      <c r="E12" s="16"/>
      <c r="F12" s="16"/>
      <c r="G12" s="38"/>
      <c r="H12" s="8"/>
      <c r="I12" s="27"/>
    </row>
    <row r="13" spans="1:9" s="1" customFormat="1" ht="26.25" customHeight="1">
      <c r="A13" s="67">
        <v>8</v>
      </c>
      <c r="B13" s="41"/>
      <c r="C13" s="16"/>
      <c r="D13" s="16"/>
      <c r="E13" s="16"/>
      <c r="F13" s="16"/>
      <c r="G13" s="38"/>
      <c r="H13" s="8"/>
      <c r="I13" s="27"/>
    </row>
    <row r="14" spans="1:9" s="1" customFormat="1" ht="26.25" customHeight="1">
      <c r="A14" s="67">
        <v>9</v>
      </c>
      <c r="B14" s="65"/>
      <c r="C14" s="58"/>
      <c r="D14" s="58"/>
      <c r="E14" s="58"/>
      <c r="F14" s="58"/>
      <c r="G14" s="59"/>
      <c r="H14" s="8"/>
      <c r="I14" s="61"/>
    </row>
    <row r="15" spans="1:9" s="1" customFormat="1" ht="26.25" customHeight="1">
      <c r="A15" s="67">
        <v>10</v>
      </c>
      <c r="B15" s="65"/>
      <c r="C15" s="58"/>
      <c r="D15" s="58"/>
      <c r="E15" s="58"/>
      <c r="F15" s="58"/>
      <c r="G15" s="59"/>
      <c r="H15" s="8"/>
      <c r="I15" s="61"/>
    </row>
    <row r="16" spans="1:9" s="1" customFormat="1" ht="26.25" customHeight="1">
      <c r="A16" s="67">
        <v>11</v>
      </c>
      <c r="B16" s="65"/>
      <c r="C16" s="58"/>
      <c r="D16" s="58"/>
      <c r="E16" s="58"/>
      <c r="F16" s="58"/>
      <c r="G16" s="59"/>
      <c r="H16" s="8"/>
      <c r="I16" s="61"/>
    </row>
    <row r="17" spans="1:9" s="1" customFormat="1" ht="26.25" customHeight="1">
      <c r="A17" s="67">
        <v>12</v>
      </c>
      <c r="B17" s="65"/>
      <c r="C17" s="58"/>
      <c r="D17" s="58"/>
      <c r="E17" s="58"/>
      <c r="F17" s="58"/>
      <c r="G17" s="59"/>
      <c r="H17" s="8"/>
      <c r="I17" s="61"/>
    </row>
    <row r="18" spans="1:9" s="1" customFormat="1" ht="26.25" customHeight="1">
      <c r="A18" s="67">
        <v>13</v>
      </c>
      <c r="B18" s="65"/>
      <c r="C18" s="58"/>
      <c r="D18" s="58"/>
      <c r="E18" s="58"/>
      <c r="F18" s="58"/>
      <c r="G18" s="59"/>
      <c r="H18" s="8"/>
      <c r="I18" s="61"/>
    </row>
    <row r="19" spans="1:9" s="1" customFormat="1" ht="26.25" customHeight="1">
      <c r="A19" s="67">
        <v>14</v>
      </c>
      <c r="B19" s="65"/>
      <c r="C19" s="58"/>
      <c r="D19" s="58"/>
      <c r="E19" s="58"/>
      <c r="F19" s="58"/>
      <c r="G19" s="59"/>
      <c r="H19" s="8"/>
      <c r="I19" s="61"/>
    </row>
    <row r="20" spans="1:9" s="1" customFormat="1" ht="26.25" customHeight="1">
      <c r="A20" s="67">
        <v>15</v>
      </c>
      <c r="B20" s="65"/>
      <c r="C20" s="58"/>
      <c r="D20" s="58"/>
      <c r="E20" s="58"/>
      <c r="F20" s="58"/>
      <c r="G20" s="59"/>
      <c r="H20" s="8"/>
      <c r="I20" s="61"/>
    </row>
    <row r="21" spans="1:9" s="1" customFormat="1" ht="26.25" customHeight="1">
      <c r="A21" s="67">
        <v>16</v>
      </c>
      <c r="B21" s="41"/>
      <c r="C21" s="16"/>
      <c r="D21" s="16"/>
      <c r="E21" s="16"/>
      <c r="F21" s="16"/>
      <c r="G21" s="38"/>
      <c r="H21" s="8"/>
      <c r="I21" s="61"/>
    </row>
    <row r="22" spans="1:9" s="1" customFormat="1" ht="26.25" customHeight="1">
      <c r="A22" s="67">
        <v>17</v>
      </c>
      <c r="B22" s="65"/>
      <c r="C22" s="58"/>
      <c r="D22" s="58"/>
      <c r="E22" s="58"/>
      <c r="F22" s="58"/>
      <c r="G22" s="59"/>
      <c r="H22" s="8"/>
      <c r="I22" s="61"/>
    </row>
    <row r="23" spans="1:9" s="1" customFormat="1" ht="26.25" customHeight="1">
      <c r="A23" s="67">
        <v>18</v>
      </c>
      <c r="B23" s="65"/>
      <c r="C23" s="58"/>
      <c r="D23" s="58"/>
      <c r="E23" s="58"/>
      <c r="F23" s="58"/>
      <c r="G23" s="59"/>
      <c r="H23" s="8"/>
      <c r="I23" s="61"/>
    </row>
    <row r="24" spans="1:9" s="1" customFormat="1" ht="26.25" customHeight="1">
      <c r="A24" s="67">
        <v>19</v>
      </c>
      <c r="B24" s="65"/>
      <c r="C24" s="58"/>
      <c r="D24" s="58"/>
      <c r="E24" s="58"/>
      <c r="F24" s="58"/>
      <c r="G24" s="59"/>
      <c r="H24" s="8"/>
      <c r="I24" s="61"/>
    </row>
    <row r="25" spans="1:9" s="1" customFormat="1" ht="26.25" customHeight="1">
      <c r="A25" s="67">
        <v>20</v>
      </c>
      <c r="B25" s="65"/>
      <c r="C25" s="58"/>
      <c r="D25" s="58"/>
      <c r="E25" s="58"/>
      <c r="F25" s="58"/>
      <c r="G25" s="59"/>
      <c r="H25" s="8"/>
      <c r="I25" s="61"/>
    </row>
    <row r="26" spans="1:9" s="1" customFormat="1" ht="26.25" customHeight="1">
      <c r="A26" s="67">
        <v>21</v>
      </c>
      <c r="B26" s="65"/>
      <c r="C26" s="58"/>
      <c r="D26" s="58"/>
      <c r="E26" s="58"/>
      <c r="F26" s="58"/>
      <c r="G26" s="59"/>
      <c r="H26" s="8"/>
      <c r="I26" s="61"/>
    </row>
    <row r="27" spans="1:9" s="1" customFormat="1" ht="26.25" customHeight="1">
      <c r="A27" s="67">
        <v>22</v>
      </c>
      <c r="B27" s="65"/>
      <c r="C27" s="58"/>
      <c r="D27" s="58"/>
      <c r="E27" s="58"/>
      <c r="F27" s="58"/>
      <c r="G27" s="59"/>
      <c r="H27" s="8"/>
      <c r="I27" s="61"/>
    </row>
    <row r="28" spans="1:9" s="1" customFormat="1" ht="26.25" customHeight="1">
      <c r="A28" s="67">
        <v>23</v>
      </c>
      <c r="B28" s="65"/>
      <c r="C28" s="58"/>
      <c r="D28" s="58"/>
      <c r="E28" s="58"/>
      <c r="F28" s="58"/>
      <c r="G28" s="59"/>
      <c r="H28" s="8"/>
      <c r="I28" s="61"/>
    </row>
    <row r="29" spans="1:9" s="1" customFormat="1" ht="26.25" customHeight="1">
      <c r="A29" s="67">
        <v>24</v>
      </c>
      <c r="B29" s="65"/>
      <c r="C29" s="58"/>
      <c r="D29" s="58"/>
      <c r="E29" s="58"/>
      <c r="F29" s="58"/>
      <c r="G29" s="59"/>
      <c r="H29" s="8"/>
      <c r="I29" s="61"/>
    </row>
    <row r="30" spans="1:9" s="1" customFormat="1" ht="26.25" customHeight="1">
      <c r="A30" s="67">
        <v>25</v>
      </c>
      <c r="B30" s="65"/>
      <c r="C30" s="58"/>
      <c r="D30" s="58"/>
      <c r="E30" s="58"/>
      <c r="F30" s="58"/>
      <c r="G30" s="59"/>
      <c r="H30" s="8"/>
      <c r="I30" s="61"/>
    </row>
    <row r="31" spans="1:9" s="1" customFormat="1" ht="26.25" customHeight="1">
      <c r="A31" s="67">
        <v>26</v>
      </c>
      <c r="B31" s="65"/>
      <c r="C31" s="58"/>
      <c r="D31" s="58"/>
      <c r="E31" s="58"/>
      <c r="F31" s="58"/>
      <c r="G31" s="59"/>
      <c r="H31" s="8"/>
      <c r="I31" s="61"/>
    </row>
    <row r="32" spans="1:9" s="1" customFormat="1" ht="26.25" customHeight="1">
      <c r="A32" s="67">
        <v>27</v>
      </c>
      <c r="B32" s="65"/>
      <c r="C32" s="58"/>
      <c r="D32" s="58"/>
      <c r="E32" s="58"/>
      <c r="F32" s="58"/>
      <c r="G32" s="59"/>
      <c r="H32" s="8"/>
      <c r="I32" s="61"/>
    </row>
    <row r="33" spans="1:9" s="1" customFormat="1" ht="26.25" customHeight="1">
      <c r="A33" s="67">
        <v>28</v>
      </c>
      <c r="B33" s="65"/>
      <c r="C33" s="58"/>
      <c r="D33" s="58"/>
      <c r="E33" s="58"/>
      <c r="F33" s="58"/>
      <c r="G33" s="59"/>
      <c r="H33" s="8"/>
      <c r="I33" s="61"/>
    </row>
    <row r="34" spans="1:9" s="1" customFormat="1" ht="26.25" customHeight="1">
      <c r="A34" s="67">
        <v>29</v>
      </c>
      <c r="B34" s="65"/>
      <c r="C34" s="58"/>
      <c r="D34" s="58"/>
      <c r="E34" s="58"/>
      <c r="F34" s="58"/>
      <c r="G34" s="59"/>
      <c r="H34" s="8"/>
      <c r="I34" s="61"/>
    </row>
    <row r="35" spans="1:9" s="1" customFormat="1" ht="26.25" customHeight="1">
      <c r="A35" s="67">
        <v>30</v>
      </c>
      <c r="B35" s="65"/>
      <c r="C35" s="58"/>
      <c r="D35" s="58"/>
      <c r="E35" s="58"/>
      <c r="F35" s="58"/>
      <c r="G35" s="59"/>
      <c r="H35" s="8"/>
      <c r="I35" s="61"/>
    </row>
    <row r="36" spans="1:9" s="1" customFormat="1" ht="26.25" customHeight="1">
      <c r="A36" s="67">
        <v>31</v>
      </c>
      <c r="B36" s="65"/>
      <c r="C36" s="58"/>
      <c r="D36" s="58"/>
      <c r="E36" s="58"/>
      <c r="F36" s="58"/>
      <c r="G36" s="59"/>
      <c r="H36" s="8"/>
      <c r="I36" s="61"/>
    </row>
    <row r="37" spans="1:9" s="1" customFormat="1" ht="26.25" customHeight="1">
      <c r="A37" s="67">
        <v>32</v>
      </c>
      <c r="B37" s="65"/>
      <c r="C37" s="58"/>
      <c r="D37" s="58"/>
      <c r="E37" s="58"/>
      <c r="F37" s="58"/>
      <c r="G37" s="59"/>
      <c r="H37" s="8"/>
      <c r="I37" s="61"/>
    </row>
    <row r="38" spans="1:9" s="1" customFormat="1" ht="26.25" customHeight="1">
      <c r="A38" s="67">
        <v>33</v>
      </c>
      <c r="B38" s="65"/>
      <c r="C38" s="58"/>
      <c r="D38" s="58"/>
      <c r="E38" s="58"/>
      <c r="F38" s="58"/>
      <c r="G38" s="59"/>
      <c r="H38" s="8"/>
      <c r="I38" s="61"/>
    </row>
    <row r="39" spans="1:9" s="1" customFormat="1" ht="26.25" customHeight="1">
      <c r="A39" s="67">
        <v>34</v>
      </c>
      <c r="B39" s="65"/>
      <c r="C39" s="58"/>
      <c r="D39" s="58"/>
      <c r="E39" s="58"/>
      <c r="F39" s="58"/>
      <c r="G39" s="59"/>
      <c r="H39" s="8"/>
      <c r="I39" s="61"/>
    </row>
    <row r="40" spans="1:9" s="1" customFormat="1" ht="26.25" customHeight="1">
      <c r="A40" s="67">
        <v>35</v>
      </c>
      <c r="B40" s="65"/>
      <c r="C40" s="58"/>
      <c r="D40" s="58"/>
      <c r="E40" s="58"/>
      <c r="F40" s="58"/>
      <c r="G40" s="59"/>
      <c r="H40" s="8"/>
      <c r="I40" s="61"/>
    </row>
    <row r="41" spans="1:9" s="1" customFormat="1" ht="26.25" customHeight="1">
      <c r="A41" s="67">
        <v>36</v>
      </c>
      <c r="B41" s="41"/>
      <c r="C41" s="16"/>
      <c r="D41" s="16"/>
      <c r="E41" s="16"/>
      <c r="F41" s="16"/>
      <c r="G41" s="38"/>
      <c r="H41" s="8"/>
      <c r="I41" s="80"/>
    </row>
    <row r="42" spans="1:9" s="1" customFormat="1" ht="26.25" customHeight="1">
      <c r="A42" s="67">
        <v>37</v>
      </c>
      <c r="B42" s="65"/>
      <c r="C42" s="58"/>
      <c r="D42" s="58"/>
      <c r="E42" s="58"/>
      <c r="F42" s="58"/>
      <c r="G42" s="59"/>
      <c r="H42" s="8"/>
      <c r="I42" s="61"/>
    </row>
    <row r="43" spans="1:9" s="1" customFormat="1" ht="26.25" customHeight="1">
      <c r="A43" s="67">
        <v>38</v>
      </c>
      <c r="B43" s="65"/>
      <c r="C43" s="58"/>
      <c r="D43" s="58"/>
      <c r="E43" s="58"/>
      <c r="F43" s="58"/>
      <c r="G43" s="59"/>
      <c r="H43" s="8"/>
      <c r="I43" s="61"/>
    </row>
    <row r="44" spans="1:9" s="1" customFormat="1" ht="26.25" customHeight="1">
      <c r="A44" s="67">
        <v>39</v>
      </c>
      <c r="B44" s="65"/>
      <c r="C44" s="58"/>
      <c r="D44" s="58"/>
      <c r="E44" s="58"/>
      <c r="F44" s="58"/>
      <c r="G44" s="59"/>
      <c r="H44" s="8"/>
      <c r="I44" s="61"/>
    </row>
    <row r="45" spans="1:9" s="1" customFormat="1" ht="26.25" customHeight="1">
      <c r="A45" s="67">
        <v>40</v>
      </c>
      <c r="B45" s="65"/>
      <c r="C45" s="58"/>
      <c r="D45" s="58"/>
      <c r="E45" s="58"/>
      <c r="F45" s="58"/>
      <c r="G45" s="59"/>
      <c r="H45" s="8"/>
      <c r="I45" s="61"/>
    </row>
    <row r="46" spans="1:9" s="1" customFormat="1" ht="26.25" customHeight="1">
      <c r="A46" s="67">
        <v>41</v>
      </c>
      <c r="B46" s="65"/>
      <c r="C46" s="58"/>
      <c r="D46" s="58"/>
      <c r="E46" s="58"/>
      <c r="F46" s="58"/>
      <c r="G46" s="59"/>
      <c r="H46" s="8"/>
      <c r="I46" s="61"/>
    </row>
    <row r="47" spans="1:9" s="1" customFormat="1" ht="26.25" customHeight="1">
      <c r="A47" s="67">
        <v>42</v>
      </c>
      <c r="B47" s="65"/>
      <c r="C47" s="58"/>
      <c r="D47" s="58"/>
      <c r="E47" s="58"/>
      <c r="F47" s="58"/>
      <c r="G47" s="59"/>
      <c r="H47" s="8"/>
      <c r="I47" s="61"/>
    </row>
    <row r="48" spans="1:9" s="1" customFormat="1" ht="26.25" customHeight="1">
      <c r="A48" s="67">
        <v>43</v>
      </c>
      <c r="B48" s="65"/>
      <c r="C48" s="58"/>
      <c r="D48" s="58"/>
      <c r="E48" s="58"/>
      <c r="F48" s="58"/>
      <c r="G48" s="59"/>
      <c r="H48" s="8"/>
      <c r="I48" s="61"/>
    </row>
    <row r="49" spans="1:9" s="1" customFormat="1" ht="26.25" customHeight="1">
      <c r="A49" s="67">
        <v>44</v>
      </c>
      <c r="B49" s="65"/>
      <c r="C49" s="58"/>
      <c r="D49" s="58"/>
      <c r="E49" s="58"/>
      <c r="F49" s="58"/>
      <c r="G49" s="59"/>
      <c r="H49" s="8"/>
      <c r="I49" s="61"/>
    </row>
    <row r="50" spans="1:9" s="1" customFormat="1" ht="26.25" customHeight="1">
      <c r="A50" s="67">
        <v>45</v>
      </c>
      <c r="B50" s="65"/>
      <c r="C50" s="58"/>
      <c r="D50" s="58"/>
      <c r="E50" s="58"/>
      <c r="F50" s="58"/>
      <c r="G50" s="59"/>
      <c r="H50" s="8"/>
      <c r="I50" s="61"/>
    </row>
    <row r="51" spans="1:9" s="1" customFormat="1" ht="26.25" customHeight="1">
      <c r="A51" s="67">
        <v>46</v>
      </c>
      <c r="B51" s="65"/>
      <c r="C51" s="58"/>
      <c r="D51" s="58"/>
      <c r="E51" s="58"/>
      <c r="F51" s="58"/>
      <c r="G51" s="59"/>
      <c r="H51" s="8"/>
      <c r="I51" s="61"/>
    </row>
    <row r="52" spans="1:9" s="1" customFormat="1" ht="26.25" customHeight="1">
      <c r="A52" s="67">
        <v>47</v>
      </c>
      <c r="B52" s="65"/>
      <c r="C52" s="58"/>
      <c r="D52" s="58"/>
      <c r="E52" s="58"/>
      <c r="F52" s="58"/>
      <c r="G52" s="59"/>
      <c r="H52" s="8"/>
      <c r="I52" s="61"/>
    </row>
    <row r="53" spans="1:9" s="1" customFormat="1" ht="26.25" customHeight="1">
      <c r="A53" s="67">
        <v>48</v>
      </c>
      <c r="B53" s="65"/>
      <c r="C53" s="58"/>
      <c r="D53" s="58"/>
      <c r="E53" s="58"/>
      <c r="F53" s="58"/>
      <c r="G53" s="59"/>
      <c r="H53" s="8"/>
      <c r="I53" s="61"/>
    </row>
    <row r="54" spans="1:9" s="1" customFormat="1" ht="26.25" customHeight="1">
      <c r="A54" s="67">
        <v>49</v>
      </c>
      <c r="B54" s="65"/>
      <c r="C54" s="58"/>
      <c r="D54" s="58"/>
      <c r="E54" s="58"/>
      <c r="F54" s="58"/>
      <c r="G54" s="59"/>
      <c r="H54" s="8"/>
      <c r="I54" s="61"/>
    </row>
    <row r="55" spans="1:9" s="1" customFormat="1" ht="26.25" customHeight="1">
      <c r="A55" s="67">
        <v>50</v>
      </c>
      <c r="B55" s="65"/>
      <c r="C55" s="58"/>
      <c r="D55" s="58"/>
      <c r="E55" s="58"/>
      <c r="F55" s="58"/>
      <c r="G55" s="59"/>
      <c r="H55" s="8"/>
      <c r="I55" s="61"/>
    </row>
    <row r="56" spans="1:9" s="1" customFormat="1" ht="26.25" customHeight="1">
      <c r="A56" s="67">
        <v>51</v>
      </c>
      <c r="B56" s="65"/>
      <c r="C56" s="58"/>
      <c r="D56" s="58"/>
      <c r="E56" s="58"/>
      <c r="F56" s="58"/>
      <c r="G56" s="59"/>
      <c r="H56" s="8"/>
      <c r="I56" s="61"/>
    </row>
    <row r="57" spans="1:9" s="1" customFormat="1" ht="26.25" customHeight="1">
      <c r="A57" s="67">
        <v>52</v>
      </c>
      <c r="B57" s="65"/>
      <c r="C57" s="58"/>
      <c r="D57" s="58"/>
      <c r="E57" s="58"/>
      <c r="F57" s="58"/>
      <c r="G57" s="59"/>
      <c r="H57" s="8"/>
      <c r="I57" s="61"/>
    </row>
    <row r="58" spans="1:9" s="1" customFormat="1" ht="26.25" customHeight="1">
      <c r="A58" s="67">
        <v>53</v>
      </c>
      <c r="B58" s="65"/>
      <c r="C58" s="58"/>
      <c r="D58" s="58"/>
      <c r="E58" s="58"/>
      <c r="F58" s="58"/>
      <c r="G58" s="59"/>
      <c r="H58" s="8"/>
      <c r="I58" s="61"/>
    </row>
    <row r="59" spans="1:9" s="1" customFormat="1" ht="26.25" customHeight="1">
      <c r="A59" s="67">
        <v>54</v>
      </c>
      <c r="B59" s="65"/>
      <c r="C59" s="58"/>
      <c r="D59" s="58"/>
      <c r="E59" s="58"/>
      <c r="F59" s="58"/>
      <c r="G59" s="59"/>
      <c r="H59" s="8"/>
      <c r="I59" s="61"/>
    </row>
    <row r="60" spans="1:9" s="1" customFormat="1" ht="26.25" customHeight="1" thickBot="1">
      <c r="A60" s="66">
        <v>55</v>
      </c>
      <c r="B60" s="52"/>
      <c r="C60" s="39"/>
      <c r="D60" s="39"/>
      <c r="E60" s="39"/>
      <c r="F60" s="39"/>
      <c r="G60" s="45"/>
      <c r="H60" s="30"/>
      <c r="I60" s="31"/>
    </row>
  </sheetData>
  <sheetProtection/>
  <mergeCells count="2">
    <mergeCell ref="B4:B5"/>
    <mergeCell ref="I4:I5"/>
  </mergeCells>
  <printOptions/>
  <pageMargins left="0.5905511811023623" right="0.35433070866141736" top="0.5905511811023623" bottom="0.3937007874015748" header="0.5118110236220472" footer="0.5118110236220472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"/>
  <sheetViews>
    <sheetView zoomScale="55" zoomScaleNormal="55" zoomScaleSheetLayoutView="25" zoomScalePageLayoutView="0" workbookViewId="0" topLeftCell="A1">
      <selection activeCell="BF13" sqref="BF13:BF14"/>
    </sheetView>
  </sheetViews>
  <sheetFormatPr defaultColWidth="9.140625" defaultRowHeight="12.75"/>
  <cols>
    <col min="1" max="1" width="7.7109375" style="336" customWidth="1"/>
    <col min="2" max="2" width="8.28125" style="407" customWidth="1"/>
    <col min="3" max="3" width="35.28125" style="342" customWidth="1"/>
    <col min="4" max="4" width="19.00390625" style="342" customWidth="1"/>
    <col min="5" max="5" width="4.57421875" style="342" customWidth="1"/>
    <col min="6" max="7" width="4.28125" style="342" customWidth="1"/>
    <col min="8" max="64" width="5.00390625" style="336" customWidth="1"/>
    <col min="65" max="65" width="10.00390625" style="336" bestFit="1" customWidth="1"/>
    <col min="66" max="66" width="15.28125" style="336" customWidth="1"/>
    <col min="67" max="16384" width="9.140625" style="336" customWidth="1"/>
  </cols>
  <sheetData>
    <row r="1" spans="2:57" ht="66" customHeight="1">
      <c r="B1" s="500" t="s">
        <v>264</v>
      </c>
      <c r="C1" s="500"/>
      <c r="D1" s="500"/>
      <c r="E1" s="370" t="s">
        <v>203</v>
      </c>
      <c r="F1" s="376"/>
      <c r="G1" s="376"/>
      <c r="H1" s="335"/>
      <c r="I1" s="335"/>
      <c r="J1" s="335"/>
      <c r="K1" s="335"/>
      <c r="M1" s="335"/>
      <c r="N1" s="335"/>
      <c r="O1" s="335"/>
      <c r="P1" s="335"/>
      <c r="R1" s="335"/>
      <c r="S1" s="337" t="s">
        <v>163</v>
      </c>
      <c r="T1" s="335"/>
      <c r="BE1" s="338" t="s">
        <v>107</v>
      </c>
    </row>
    <row r="2" spans="2:57" ht="33.75" customHeight="1">
      <c r="B2" s="340"/>
      <c r="C2" s="341"/>
      <c r="D2" s="341"/>
      <c r="L2" s="400" t="s">
        <v>261</v>
      </c>
      <c r="BE2" s="343" t="s">
        <v>22</v>
      </c>
    </row>
    <row r="3" spans="2:4" ht="27" thickBot="1">
      <c r="B3" s="271" t="s">
        <v>265</v>
      </c>
      <c r="C3" s="345"/>
      <c r="D3" s="345"/>
    </row>
    <row r="4" spans="2:66" s="321" customFormat="1" ht="21.75" customHeight="1" thickBot="1">
      <c r="B4" s="318"/>
      <c r="C4" s="317"/>
      <c r="D4" s="317"/>
      <c r="E4" s="507" t="s">
        <v>326</v>
      </c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8"/>
      <c r="AS4" s="508"/>
      <c r="AT4" s="508"/>
      <c r="AU4" s="508"/>
      <c r="AV4" s="508"/>
      <c r="AW4" s="508"/>
      <c r="AX4" s="508"/>
      <c r="AY4" s="508"/>
      <c r="AZ4" s="508"/>
      <c r="BA4" s="508"/>
      <c r="BB4" s="508"/>
      <c r="BC4" s="508"/>
      <c r="BD4" s="508"/>
      <c r="BE4" s="508"/>
      <c r="BF4" s="508"/>
      <c r="BG4" s="508"/>
      <c r="BH4" s="508"/>
      <c r="BI4" s="508"/>
      <c r="BJ4" s="508"/>
      <c r="BK4" s="508"/>
      <c r="BL4" s="508"/>
      <c r="BM4" s="509"/>
      <c r="BN4" s="319"/>
    </row>
    <row r="5" spans="1:66" s="325" customFormat="1" ht="63" customHeight="1" thickBot="1">
      <c r="A5" s="422" t="s">
        <v>200</v>
      </c>
      <c r="B5" s="423" t="s">
        <v>180</v>
      </c>
      <c r="C5" s="369" t="s">
        <v>199</v>
      </c>
      <c r="D5" s="424" t="s">
        <v>6</v>
      </c>
      <c r="E5" s="332" t="s">
        <v>218</v>
      </c>
      <c r="F5" s="328" t="s">
        <v>219</v>
      </c>
      <c r="G5" s="328" t="s">
        <v>220</v>
      </c>
      <c r="H5" s="328" t="s">
        <v>221</v>
      </c>
      <c r="I5" s="328" t="s">
        <v>171</v>
      </c>
      <c r="J5" s="328" t="s">
        <v>222</v>
      </c>
      <c r="K5" s="328" t="s">
        <v>223</v>
      </c>
      <c r="L5" s="328" t="s">
        <v>224</v>
      </c>
      <c r="M5" s="328" t="s">
        <v>172</v>
      </c>
      <c r="N5" s="328" t="s">
        <v>225</v>
      </c>
      <c r="O5" s="328" t="s">
        <v>226</v>
      </c>
      <c r="P5" s="328" t="s">
        <v>157</v>
      </c>
      <c r="Q5" s="328" t="s">
        <v>227</v>
      </c>
      <c r="R5" s="328" t="s">
        <v>228</v>
      </c>
      <c r="S5" s="328" t="s">
        <v>229</v>
      </c>
      <c r="T5" s="328" t="s">
        <v>158</v>
      </c>
      <c r="U5" s="328" t="s">
        <v>159</v>
      </c>
      <c r="V5" s="328" t="s">
        <v>160</v>
      </c>
      <c r="W5" s="328" t="s">
        <v>207</v>
      </c>
      <c r="X5" s="328" t="s">
        <v>230</v>
      </c>
      <c r="Y5" s="328" t="s">
        <v>231</v>
      </c>
      <c r="Z5" s="328" t="s">
        <v>232</v>
      </c>
      <c r="AA5" s="328" t="s">
        <v>233</v>
      </c>
      <c r="AB5" s="328" t="s">
        <v>208</v>
      </c>
      <c r="AC5" s="328" t="s">
        <v>234</v>
      </c>
      <c r="AD5" s="328" t="s">
        <v>209</v>
      </c>
      <c r="AE5" s="328" t="s">
        <v>235</v>
      </c>
      <c r="AF5" s="328" t="s">
        <v>236</v>
      </c>
      <c r="AG5" s="328" t="s">
        <v>237</v>
      </c>
      <c r="AH5" s="328" t="s">
        <v>210</v>
      </c>
      <c r="AI5" s="328" t="s">
        <v>216</v>
      </c>
      <c r="AJ5" s="328" t="s">
        <v>217</v>
      </c>
      <c r="AK5" s="328" t="s">
        <v>211</v>
      </c>
      <c r="AL5" s="328" t="s">
        <v>173</v>
      </c>
      <c r="AM5" s="328" t="s">
        <v>212</v>
      </c>
      <c r="AN5" s="328" t="s">
        <v>174</v>
      </c>
      <c r="AO5" s="328" t="s">
        <v>213</v>
      </c>
      <c r="AP5" s="328" t="s">
        <v>214</v>
      </c>
      <c r="AQ5" s="328" t="s">
        <v>215</v>
      </c>
      <c r="AR5" s="328" t="s">
        <v>175</v>
      </c>
      <c r="AS5" s="328" t="s">
        <v>266</v>
      </c>
      <c r="AT5" s="328" t="s">
        <v>267</v>
      </c>
      <c r="AU5" s="328" t="s">
        <v>268</v>
      </c>
      <c r="AV5" s="328" t="s">
        <v>269</v>
      </c>
      <c r="AW5" s="328" t="s">
        <v>270</v>
      </c>
      <c r="AX5" s="328" t="s">
        <v>271</v>
      </c>
      <c r="AY5" s="328" t="s">
        <v>272</v>
      </c>
      <c r="AZ5" s="328" t="s">
        <v>273</v>
      </c>
      <c r="BA5" s="328" t="s">
        <v>274</v>
      </c>
      <c r="BB5" s="328" t="s">
        <v>275</v>
      </c>
      <c r="BC5" s="328" t="s">
        <v>276</v>
      </c>
      <c r="BD5" s="328" t="s">
        <v>277</v>
      </c>
      <c r="BE5" s="328" t="s">
        <v>278</v>
      </c>
      <c r="BF5" s="328" t="s">
        <v>279</v>
      </c>
      <c r="BG5" s="328" t="s">
        <v>280</v>
      </c>
      <c r="BH5" s="328" t="s">
        <v>281</v>
      </c>
      <c r="BI5" s="328" t="s">
        <v>282</v>
      </c>
      <c r="BJ5" s="328" t="s">
        <v>283</v>
      </c>
      <c r="BK5" s="328" t="s">
        <v>284</v>
      </c>
      <c r="BL5" s="383" t="s">
        <v>285</v>
      </c>
      <c r="BM5" s="405" t="s">
        <v>179</v>
      </c>
      <c r="BN5" s="354" t="s">
        <v>29</v>
      </c>
    </row>
    <row r="6" spans="1:66" s="321" customFormat="1" ht="36.75" customHeight="1">
      <c r="A6" s="419">
        <v>1</v>
      </c>
      <c r="B6" s="420" t="s">
        <v>299</v>
      </c>
      <c r="C6" s="421" t="s">
        <v>297</v>
      </c>
      <c r="D6" s="527" t="s">
        <v>301</v>
      </c>
      <c r="E6" s="489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3"/>
      <c r="AH6" s="523"/>
      <c r="AI6" s="523"/>
      <c r="AJ6" s="523"/>
      <c r="AK6" s="523"/>
      <c r="AL6" s="523"/>
      <c r="AM6" s="523"/>
      <c r="AN6" s="523"/>
      <c r="AO6" s="523"/>
      <c r="AP6" s="523"/>
      <c r="AQ6" s="523"/>
      <c r="AR6" s="523"/>
      <c r="AS6" s="523"/>
      <c r="AT6" s="523"/>
      <c r="AU6" s="523"/>
      <c r="AV6" s="523"/>
      <c r="AW6" s="523"/>
      <c r="AX6" s="523"/>
      <c r="AY6" s="523"/>
      <c r="AZ6" s="523"/>
      <c r="BA6" s="523"/>
      <c r="BB6" s="523"/>
      <c r="BC6" s="523"/>
      <c r="BD6" s="523"/>
      <c r="BE6" s="523"/>
      <c r="BF6" s="523"/>
      <c r="BG6" s="523"/>
      <c r="BH6" s="523"/>
      <c r="BI6" s="523"/>
      <c r="BJ6" s="523"/>
      <c r="BK6" s="523"/>
      <c r="BL6" s="523"/>
      <c r="BM6" s="518">
        <f aca="true" t="shared" si="0" ref="BM6:BM13">SUM(E6:BL6)</f>
        <v>0</v>
      </c>
      <c r="BN6" s="445">
        <v>1</v>
      </c>
    </row>
    <row r="7" spans="1:66" s="321" customFormat="1" ht="36.75" customHeight="1">
      <c r="A7" s="364">
        <v>2</v>
      </c>
      <c r="B7" s="382" t="s">
        <v>300</v>
      </c>
      <c r="C7" s="416" t="s">
        <v>298</v>
      </c>
      <c r="D7" s="525"/>
      <c r="E7" s="490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4"/>
      <c r="AN7" s="524"/>
      <c r="AO7" s="524"/>
      <c r="AP7" s="524"/>
      <c r="AQ7" s="524"/>
      <c r="AR7" s="524"/>
      <c r="AS7" s="524"/>
      <c r="AT7" s="524"/>
      <c r="AU7" s="524"/>
      <c r="AV7" s="524"/>
      <c r="AW7" s="524"/>
      <c r="AX7" s="524"/>
      <c r="AY7" s="524"/>
      <c r="AZ7" s="524"/>
      <c r="BA7" s="524"/>
      <c r="BB7" s="524"/>
      <c r="BC7" s="524"/>
      <c r="BD7" s="524"/>
      <c r="BE7" s="524"/>
      <c r="BF7" s="524"/>
      <c r="BG7" s="524"/>
      <c r="BH7" s="524"/>
      <c r="BI7" s="524"/>
      <c r="BJ7" s="524"/>
      <c r="BK7" s="524"/>
      <c r="BL7" s="524"/>
      <c r="BM7" s="519"/>
      <c r="BN7" s="446">
        <v>2</v>
      </c>
    </row>
    <row r="8" spans="1:66" s="325" customFormat="1" ht="36.75" customHeight="1">
      <c r="A8" s="364">
        <v>3</v>
      </c>
      <c r="B8" s="528" t="s">
        <v>316</v>
      </c>
      <c r="C8" s="416" t="s">
        <v>317</v>
      </c>
      <c r="D8" s="525"/>
      <c r="E8" s="490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4"/>
      <c r="AN8" s="524"/>
      <c r="AO8" s="524"/>
      <c r="AP8" s="524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4"/>
      <c r="BE8" s="524"/>
      <c r="BF8" s="524"/>
      <c r="BG8" s="524"/>
      <c r="BH8" s="524"/>
      <c r="BI8" s="524"/>
      <c r="BJ8" s="524"/>
      <c r="BK8" s="524"/>
      <c r="BL8" s="524"/>
      <c r="BM8" s="519"/>
      <c r="BN8" s="446">
        <v>3</v>
      </c>
    </row>
    <row r="9" spans="1:66" s="321" customFormat="1" ht="36.75" customHeight="1">
      <c r="A9" s="364">
        <v>4</v>
      </c>
      <c r="B9" s="528"/>
      <c r="C9" s="416" t="s">
        <v>318</v>
      </c>
      <c r="D9" s="525"/>
      <c r="E9" s="491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517"/>
      <c r="BJ9" s="517"/>
      <c r="BK9" s="517"/>
      <c r="BL9" s="517"/>
      <c r="BM9" s="520"/>
      <c r="BN9" s="446">
        <v>4</v>
      </c>
    </row>
    <row r="10" spans="1:66" s="321" customFormat="1" ht="36.75" customHeight="1">
      <c r="A10" s="364">
        <v>5</v>
      </c>
      <c r="B10" s="382" t="s">
        <v>321</v>
      </c>
      <c r="C10" s="416" t="s">
        <v>323</v>
      </c>
      <c r="D10" s="525" t="s">
        <v>324</v>
      </c>
      <c r="E10" s="492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  <c r="AY10" s="515"/>
      <c r="AZ10" s="515"/>
      <c r="BA10" s="515"/>
      <c r="BB10" s="515"/>
      <c r="BC10" s="515"/>
      <c r="BD10" s="515"/>
      <c r="BE10" s="515"/>
      <c r="BF10" s="515"/>
      <c r="BG10" s="515"/>
      <c r="BH10" s="515"/>
      <c r="BI10" s="515"/>
      <c r="BJ10" s="515"/>
      <c r="BK10" s="515"/>
      <c r="BL10" s="515"/>
      <c r="BM10" s="521">
        <f t="shared" si="0"/>
        <v>0</v>
      </c>
      <c r="BN10" s="446">
        <v>5</v>
      </c>
    </row>
    <row r="11" spans="1:66" s="321" customFormat="1" ht="36.75" customHeight="1">
      <c r="A11" s="364">
        <v>6</v>
      </c>
      <c r="B11" s="382" t="s">
        <v>322</v>
      </c>
      <c r="C11" s="416" t="s">
        <v>239</v>
      </c>
      <c r="D11" s="525"/>
      <c r="E11" s="491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517"/>
      <c r="AY11" s="517"/>
      <c r="AZ11" s="517"/>
      <c r="BA11" s="517"/>
      <c r="BB11" s="517"/>
      <c r="BC11" s="517"/>
      <c r="BD11" s="517"/>
      <c r="BE11" s="517"/>
      <c r="BF11" s="517"/>
      <c r="BG11" s="517"/>
      <c r="BH11" s="517"/>
      <c r="BI11" s="517"/>
      <c r="BJ11" s="517"/>
      <c r="BK11" s="517"/>
      <c r="BL11" s="517"/>
      <c r="BM11" s="520"/>
      <c r="BN11" s="446">
        <v>6</v>
      </c>
    </row>
    <row r="12" spans="1:66" s="325" customFormat="1" ht="36.75" customHeight="1">
      <c r="A12" s="364">
        <v>7</v>
      </c>
      <c r="B12" s="382" t="s">
        <v>308</v>
      </c>
      <c r="C12" s="416" t="s">
        <v>309</v>
      </c>
      <c r="D12" s="415" t="s">
        <v>310</v>
      </c>
      <c r="E12" s="330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406">
        <f t="shared" si="0"/>
        <v>0</v>
      </c>
      <c r="BN12" s="446">
        <v>7</v>
      </c>
    </row>
    <row r="13" spans="1:66" s="325" customFormat="1" ht="36.75" customHeight="1">
      <c r="A13" s="364">
        <v>8</v>
      </c>
      <c r="B13" s="382" t="s">
        <v>319</v>
      </c>
      <c r="C13" s="416" t="s">
        <v>195</v>
      </c>
      <c r="D13" s="525" t="s">
        <v>194</v>
      </c>
      <c r="E13" s="492">
        <v>1</v>
      </c>
      <c r="F13" s="515"/>
      <c r="G13" s="515"/>
      <c r="H13" s="515"/>
      <c r="I13" s="515"/>
      <c r="J13" s="515"/>
      <c r="K13" s="515"/>
      <c r="L13" s="515"/>
      <c r="M13" s="515">
        <v>1</v>
      </c>
      <c r="N13" s="515">
        <v>1</v>
      </c>
      <c r="O13" s="515"/>
      <c r="P13" s="515"/>
      <c r="Q13" s="515"/>
      <c r="R13" s="515">
        <v>1</v>
      </c>
      <c r="S13" s="515">
        <v>1</v>
      </c>
      <c r="T13" s="515"/>
      <c r="U13" s="515">
        <v>1</v>
      </c>
      <c r="V13" s="515">
        <v>1</v>
      </c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  <c r="AG13" s="515">
        <v>1</v>
      </c>
      <c r="AH13" s="515"/>
      <c r="AI13" s="515"/>
      <c r="AJ13" s="515"/>
      <c r="AK13" s="515"/>
      <c r="AL13" s="515"/>
      <c r="AM13" s="515"/>
      <c r="AN13" s="515"/>
      <c r="AO13" s="515"/>
      <c r="AP13" s="515"/>
      <c r="AQ13" s="515"/>
      <c r="AR13" s="515"/>
      <c r="AS13" s="515"/>
      <c r="AT13" s="515"/>
      <c r="AU13" s="515"/>
      <c r="AV13" s="515"/>
      <c r="AW13" s="515">
        <v>1</v>
      </c>
      <c r="AX13" s="515">
        <v>1</v>
      </c>
      <c r="AY13" s="515"/>
      <c r="AZ13" s="515"/>
      <c r="BA13" s="515"/>
      <c r="BB13" s="515"/>
      <c r="BC13" s="515"/>
      <c r="BD13" s="515">
        <v>1</v>
      </c>
      <c r="BE13" s="515">
        <v>1</v>
      </c>
      <c r="BF13" s="515"/>
      <c r="BG13" s="515"/>
      <c r="BH13" s="515"/>
      <c r="BI13" s="515"/>
      <c r="BJ13" s="515"/>
      <c r="BK13" s="515"/>
      <c r="BL13" s="515"/>
      <c r="BM13" s="521">
        <f t="shared" si="0"/>
        <v>12</v>
      </c>
      <c r="BN13" s="446">
        <v>8</v>
      </c>
    </row>
    <row r="14" spans="1:66" s="321" customFormat="1" ht="36.75" customHeight="1" thickBot="1">
      <c r="A14" s="365">
        <v>9</v>
      </c>
      <c r="B14" s="381" t="s">
        <v>320</v>
      </c>
      <c r="C14" s="418" t="s">
        <v>315</v>
      </c>
      <c r="D14" s="526"/>
      <c r="E14" s="493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6"/>
      <c r="AJ14" s="516"/>
      <c r="AK14" s="516"/>
      <c r="AL14" s="516"/>
      <c r="AM14" s="516"/>
      <c r="AN14" s="516"/>
      <c r="AO14" s="516"/>
      <c r="AP14" s="516"/>
      <c r="AQ14" s="516"/>
      <c r="AR14" s="516"/>
      <c r="AS14" s="516"/>
      <c r="AT14" s="516"/>
      <c r="AU14" s="516"/>
      <c r="AV14" s="516"/>
      <c r="AW14" s="516"/>
      <c r="AX14" s="516"/>
      <c r="AY14" s="516"/>
      <c r="AZ14" s="516"/>
      <c r="BA14" s="516"/>
      <c r="BB14" s="516"/>
      <c r="BC14" s="516"/>
      <c r="BD14" s="516"/>
      <c r="BE14" s="516"/>
      <c r="BF14" s="516"/>
      <c r="BG14" s="516"/>
      <c r="BH14" s="516"/>
      <c r="BI14" s="516"/>
      <c r="BJ14" s="516"/>
      <c r="BK14" s="516"/>
      <c r="BL14" s="516"/>
      <c r="BM14" s="522"/>
      <c r="BN14" s="447"/>
    </row>
    <row r="17" spans="3:5" ht="25.5">
      <c r="C17" s="426" t="s">
        <v>327</v>
      </c>
      <c r="D17" s="427"/>
      <c r="E17" s="426" t="s">
        <v>328</v>
      </c>
    </row>
    <row r="18" spans="3:5" ht="25.5">
      <c r="C18" s="426"/>
      <c r="D18" s="426"/>
      <c r="E18" s="427"/>
    </row>
    <row r="19" spans="3:5" ht="25.5">
      <c r="C19" s="426" t="s">
        <v>330</v>
      </c>
      <c r="D19" s="426"/>
      <c r="E19" s="426" t="s">
        <v>329</v>
      </c>
    </row>
  </sheetData>
  <sheetProtection/>
  <mergeCells count="189">
    <mergeCell ref="D10:D11"/>
    <mergeCell ref="D13:D14"/>
    <mergeCell ref="E4:BM4"/>
    <mergeCell ref="B1:D1"/>
    <mergeCell ref="D6:D9"/>
    <mergeCell ref="B8:B9"/>
    <mergeCell ref="E6:E9"/>
    <mergeCell ref="E10:E11"/>
    <mergeCell ref="E13:E14"/>
    <mergeCell ref="F6:F9"/>
    <mergeCell ref="M6:M9"/>
    <mergeCell ref="N6:N9"/>
    <mergeCell ref="F10:F11"/>
    <mergeCell ref="F13:F14"/>
    <mergeCell ref="G6:G9"/>
    <mergeCell ref="H6:H9"/>
    <mergeCell ref="G10:G11"/>
    <mergeCell ref="H10:H11"/>
    <mergeCell ref="G13:G14"/>
    <mergeCell ref="H13:H14"/>
    <mergeCell ref="I6:I9"/>
    <mergeCell ref="J6:J9"/>
    <mergeCell ref="K6:K9"/>
    <mergeCell ref="L6:L9"/>
    <mergeCell ref="Y6:Y9"/>
    <mergeCell ref="Z6:Z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AK6:AK9"/>
    <mergeCell ref="AL6:AL9"/>
    <mergeCell ref="AA6:AA9"/>
    <mergeCell ref="AB6:AB9"/>
    <mergeCell ref="AC6:AC9"/>
    <mergeCell ref="AD6:AD9"/>
    <mergeCell ref="AE6:AE9"/>
    <mergeCell ref="AF6:AF9"/>
    <mergeCell ref="AG6:AG9"/>
    <mergeCell ref="AH6:AH9"/>
    <mergeCell ref="AI6:AI9"/>
    <mergeCell ref="AJ6:AJ9"/>
    <mergeCell ref="AW6:AW9"/>
    <mergeCell ref="AX6:AX9"/>
    <mergeCell ref="AM6:AM9"/>
    <mergeCell ref="AN6:AN9"/>
    <mergeCell ref="AO6:AO9"/>
    <mergeCell ref="AP6:AP9"/>
    <mergeCell ref="AQ6:AQ9"/>
    <mergeCell ref="AR6:AR9"/>
    <mergeCell ref="AS6:AS9"/>
    <mergeCell ref="AT6:AT9"/>
    <mergeCell ref="AU6:AU9"/>
    <mergeCell ref="AV6:AV9"/>
    <mergeCell ref="BJ6:BJ9"/>
    <mergeCell ref="AY6:AY9"/>
    <mergeCell ref="AZ6:AZ9"/>
    <mergeCell ref="BA6:BA9"/>
    <mergeCell ref="BB6:BB9"/>
    <mergeCell ref="BC6:BC9"/>
    <mergeCell ref="BD6:BD9"/>
    <mergeCell ref="BE6:BE9"/>
    <mergeCell ref="BF6:BF9"/>
    <mergeCell ref="BG6:BG9"/>
    <mergeCell ref="BH6:BH9"/>
    <mergeCell ref="M10:M11"/>
    <mergeCell ref="N10:N11"/>
    <mergeCell ref="O10:O11"/>
    <mergeCell ref="P10:P11"/>
    <mergeCell ref="I10:I11"/>
    <mergeCell ref="J10:J11"/>
    <mergeCell ref="K10:K11"/>
    <mergeCell ref="L10:L11"/>
    <mergeCell ref="AA10:AA11"/>
    <mergeCell ref="AB10:AB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M10:AM11"/>
    <mergeCell ref="AN10:AN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Y10:AY11"/>
    <mergeCell ref="AZ10:AZ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BE10:BE11"/>
    <mergeCell ref="BF10:BF11"/>
    <mergeCell ref="BG10:BG11"/>
    <mergeCell ref="BH10:BH11"/>
    <mergeCell ref="BA10:BA11"/>
    <mergeCell ref="BB10:BB11"/>
    <mergeCell ref="BC10:BC11"/>
    <mergeCell ref="BD10:BD11"/>
    <mergeCell ref="S13:S14"/>
    <mergeCell ref="T13:T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E13:AE14"/>
    <mergeCell ref="AF13:AF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Q13:AQ14"/>
    <mergeCell ref="AR13:AR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BC13:BC14"/>
    <mergeCell ref="BD13:BD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B13:BB14"/>
    <mergeCell ref="BM6:BM9"/>
    <mergeCell ref="BM10:BM11"/>
    <mergeCell ref="BM13:BM14"/>
    <mergeCell ref="BI13:BI14"/>
    <mergeCell ref="BJ13:BJ14"/>
    <mergeCell ref="BK13:BK14"/>
    <mergeCell ref="BL10:BL11"/>
    <mergeCell ref="BK6:BK9"/>
    <mergeCell ref="BL6:BL9"/>
    <mergeCell ref="BI6:BI9"/>
    <mergeCell ref="BE13:BE14"/>
    <mergeCell ref="BF13:BF14"/>
    <mergeCell ref="BG13:BG14"/>
    <mergeCell ref="BH13:BH14"/>
    <mergeCell ref="BL13:BL14"/>
    <mergeCell ref="BI10:BI11"/>
    <mergeCell ref="BJ10:BJ11"/>
    <mergeCell ref="BK10:BK11"/>
  </mergeCells>
  <printOptions/>
  <pageMargins left="0.1968503937007874" right="0.15748031496062992" top="0.1968503937007874" bottom="0.5511811023622047" header="0.1968503937007874" footer="0.5511811023622047"/>
  <pageSetup fitToWidth="2" fitToHeight="1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50" zoomScaleNormal="50" zoomScaleSheetLayoutView="40" zoomScalePageLayoutView="0" workbookViewId="0" topLeftCell="A1">
      <selection activeCell="H8" sqref="H8"/>
    </sheetView>
  </sheetViews>
  <sheetFormatPr defaultColWidth="9.140625" defaultRowHeight="12.75"/>
  <cols>
    <col min="1" max="1" width="14.7109375" style="0" bestFit="1" customWidth="1"/>
    <col min="2" max="2" width="68.421875" style="0" bestFit="1" customWidth="1"/>
    <col min="3" max="3" width="55.7109375" style="0" customWidth="1"/>
    <col min="4" max="4" width="54.421875" style="0" bestFit="1" customWidth="1"/>
    <col min="6" max="6" width="9.28125" style="0" customWidth="1"/>
    <col min="7" max="7" width="9.421875" style="0" customWidth="1"/>
  </cols>
  <sheetData>
    <row r="1" spans="2:6" ht="90" customHeight="1">
      <c r="B1" s="313" t="s">
        <v>166</v>
      </c>
      <c r="D1" s="430" t="s">
        <v>264</v>
      </c>
      <c r="E1" s="312"/>
      <c r="F1" s="312"/>
    </row>
    <row r="2" spans="2:4" ht="35.25">
      <c r="B2" s="313" t="s">
        <v>265</v>
      </c>
      <c r="D2" s="431" t="s">
        <v>107</v>
      </c>
    </row>
    <row r="3" spans="3:4" s="1" customFormat="1" ht="43.5" customHeight="1" thickBot="1">
      <c r="C3" s="224"/>
      <c r="D3" s="225" t="s">
        <v>255</v>
      </c>
    </row>
    <row r="4" s="1" customFormat="1" ht="28.5" thickBot="1">
      <c r="B4" s="379" t="s">
        <v>192</v>
      </c>
    </row>
    <row r="5" spans="1:4" s="309" customFormat="1" ht="75" customHeight="1" thickBot="1">
      <c r="A5" s="467" t="s">
        <v>29</v>
      </c>
      <c r="B5" s="468" t="s">
        <v>6</v>
      </c>
      <c r="C5" s="469" t="s">
        <v>10</v>
      </c>
      <c r="D5" s="470" t="s">
        <v>164</v>
      </c>
    </row>
    <row r="6" spans="1:4" s="311" customFormat="1" ht="69.75" customHeight="1">
      <c r="A6" s="482">
        <v>1</v>
      </c>
      <c r="B6" s="530" t="s">
        <v>260</v>
      </c>
      <c r="C6" s="475" t="s">
        <v>246</v>
      </c>
      <c r="D6" s="472" t="s">
        <v>165</v>
      </c>
    </row>
    <row r="7" spans="1:4" s="311" customFormat="1" ht="69.75" customHeight="1">
      <c r="A7" s="483"/>
      <c r="B7" s="531"/>
      <c r="C7" s="476" t="s">
        <v>247</v>
      </c>
      <c r="D7" s="473" t="s">
        <v>165</v>
      </c>
    </row>
    <row r="8" spans="1:4" s="310" customFormat="1" ht="69.75" customHeight="1">
      <c r="A8" s="484">
        <v>2</v>
      </c>
      <c r="B8" s="531" t="s">
        <v>97</v>
      </c>
      <c r="C8" s="476" t="s">
        <v>286</v>
      </c>
      <c r="D8" s="473" t="s">
        <v>165</v>
      </c>
    </row>
    <row r="9" spans="1:4" s="310" customFormat="1" ht="69.75" customHeight="1">
      <c r="A9" s="484"/>
      <c r="B9" s="531"/>
      <c r="C9" s="476" t="s">
        <v>287</v>
      </c>
      <c r="D9" s="473" t="s">
        <v>165</v>
      </c>
    </row>
    <row r="10" spans="1:4" s="310" customFormat="1" ht="69.75" customHeight="1">
      <c r="A10" s="484">
        <v>3</v>
      </c>
      <c r="B10" s="531" t="s">
        <v>332</v>
      </c>
      <c r="C10" s="476" t="s">
        <v>196</v>
      </c>
      <c r="D10" s="473" t="s">
        <v>197</v>
      </c>
    </row>
    <row r="11" spans="1:4" s="310" customFormat="1" ht="69.75" customHeight="1" thickBot="1">
      <c r="A11" s="529"/>
      <c r="B11" s="532"/>
      <c r="C11" s="477" t="s">
        <v>204</v>
      </c>
      <c r="D11" s="474" t="s">
        <v>165</v>
      </c>
    </row>
    <row r="12" spans="1:4" s="310" customFormat="1" ht="47.25" customHeight="1" thickBot="1">
      <c r="A12" s="314"/>
      <c r="B12" s="316"/>
      <c r="C12" s="315"/>
      <c r="D12" s="315"/>
    </row>
    <row r="13" spans="1:4" s="310" customFormat="1" ht="39.75" customHeight="1" thickBot="1">
      <c r="A13" s="315"/>
      <c r="B13" s="380" t="s">
        <v>193</v>
      </c>
      <c r="D13" s="315"/>
    </row>
    <row r="14" spans="1:4" s="309" customFormat="1" ht="75" customHeight="1" thickBot="1">
      <c r="A14" s="454" t="s">
        <v>29</v>
      </c>
      <c r="B14" s="457" t="s">
        <v>6</v>
      </c>
      <c r="C14" s="469" t="s">
        <v>10</v>
      </c>
      <c r="D14" s="470" t="s">
        <v>164</v>
      </c>
    </row>
    <row r="15" spans="1:4" s="311" customFormat="1" ht="69.75" customHeight="1">
      <c r="A15" s="485">
        <v>1</v>
      </c>
      <c r="B15" s="487" t="s">
        <v>190</v>
      </c>
      <c r="C15" s="478" t="s">
        <v>189</v>
      </c>
      <c r="D15" s="471" t="s">
        <v>165</v>
      </c>
    </row>
    <row r="16" spans="1:4" s="311" customFormat="1" ht="69.75" customHeight="1">
      <c r="A16" s="486"/>
      <c r="B16" s="488"/>
      <c r="C16" s="479" t="s">
        <v>249</v>
      </c>
      <c r="D16" s="455" t="s">
        <v>165</v>
      </c>
    </row>
    <row r="17" spans="1:4" s="310" customFormat="1" ht="69.75" customHeight="1">
      <c r="A17" s="494">
        <v>2</v>
      </c>
      <c r="B17" s="496" t="s">
        <v>307</v>
      </c>
      <c r="C17" s="479" t="s">
        <v>304</v>
      </c>
      <c r="D17" s="455" t="s">
        <v>165</v>
      </c>
    </row>
    <row r="18" spans="1:4" s="310" customFormat="1" ht="69.75" customHeight="1">
      <c r="A18" s="481"/>
      <c r="B18" s="488"/>
      <c r="C18" s="479" t="s">
        <v>305</v>
      </c>
      <c r="D18" s="455" t="s">
        <v>306</v>
      </c>
    </row>
    <row r="19" spans="1:4" s="310" customFormat="1" ht="69.75" customHeight="1">
      <c r="A19" s="494">
        <v>3</v>
      </c>
      <c r="B19" s="496" t="s">
        <v>313</v>
      </c>
      <c r="C19" s="479" t="s">
        <v>311</v>
      </c>
      <c r="D19" s="455" t="s">
        <v>165</v>
      </c>
    </row>
    <row r="20" spans="1:4" s="310" customFormat="1" ht="69.75" customHeight="1" thickBot="1">
      <c r="A20" s="495"/>
      <c r="B20" s="497"/>
      <c r="C20" s="480" t="s">
        <v>312</v>
      </c>
      <c r="D20" s="456" t="s">
        <v>165</v>
      </c>
    </row>
  </sheetData>
  <sheetProtection/>
  <mergeCells count="12">
    <mergeCell ref="A6:A7"/>
    <mergeCell ref="A8:A9"/>
    <mergeCell ref="A10:A11"/>
    <mergeCell ref="B6:B7"/>
    <mergeCell ref="B8:B9"/>
    <mergeCell ref="B10:B11"/>
    <mergeCell ref="A19:A20"/>
    <mergeCell ref="B19:B20"/>
    <mergeCell ref="A15:A16"/>
    <mergeCell ref="B15:B16"/>
    <mergeCell ref="A17:A18"/>
    <mergeCell ref="B17:B18"/>
  </mergeCells>
  <printOptions/>
  <pageMargins left="0.5511811023622047" right="0.35433070866141736" top="0.5905511811023623" bottom="0.3937007874015748" header="0.5118110236220472" footer="0.5118110236220472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4"/>
  <sheetViews>
    <sheetView zoomScale="50" zoomScaleNormal="50" zoomScaleSheetLayoutView="25" zoomScalePageLayoutView="0" workbookViewId="0" topLeftCell="A1">
      <selection activeCell="X27" sqref="X27"/>
    </sheetView>
  </sheetViews>
  <sheetFormatPr defaultColWidth="9.140625" defaultRowHeight="12.75"/>
  <cols>
    <col min="1" max="1" width="13.421875" style="0" customWidth="1"/>
    <col min="2" max="2" width="55.7109375" style="0" customWidth="1"/>
    <col min="3" max="17" width="7.7109375" style="0" customWidth="1"/>
    <col min="18" max="18" width="11.421875" style="0" customWidth="1"/>
    <col min="19" max="20" width="14.28125" style="0" customWidth="1"/>
    <col min="21" max="21" width="14.28125" style="243" customWidth="1"/>
    <col min="22" max="22" width="15.421875" style="0" customWidth="1"/>
    <col min="23" max="23" width="16.28125" style="0" hidden="1" customWidth="1"/>
    <col min="24" max="24" width="12.8515625" style="0" customWidth="1"/>
  </cols>
  <sheetData>
    <row r="1" spans="1:24" ht="60" customHeight="1">
      <c r="A1" s="75" t="s">
        <v>18</v>
      </c>
      <c r="P1" s="244"/>
      <c r="R1" s="121"/>
      <c r="S1" s="11"/>
      <c r="T1" s="11"/>
      <c r="U1" s="533" t="s">
        <v>106</v>
      </c>
      <c r="V1" s="534"/>
      <c r="W1" s="534"/>
      <c r="X1" s="534"/>
    </row>
    <row r="2" spans="1:24" ht="17.25" customHeight="1">
      <c r="A2" s="237" t="s">
        <v>105</v>
      </c>
      <c r="S2" s="1"/>
      <c r="T2" s="1"/>
      <c r="U2" s="216"/>
      <c r="V2" s="1"/>
      <c r="W2" s="3"/>
      <c r="X2" s="53" t="s">
        <v>107</v>
      </c>
    </row>
    <row r="3" spans="19:24" ht="18.75" customHeight="1" thickBot="1">
      <c r="S3" s="1"/>
      <c r="T3" s="1"/>
      <c r="U3" s="216"/>
      <c r="V3" s="1"/>
      <c r="W3" s="1"/>
      <c r="X3" s="77" t="s">
        <v>22</v>
      </c>
    </row>
    <row r="4" spans="1:24" s="1" customFormat="1" ht="18" customHeight="1">
      <c r="A4" s="4" t="s">
        <v>2</v>
      </c>
      <c r="B4" s="538" t="s">
        <v>6</v>
      </c>
      <c r="C4" s="535" t="s">
        <v>113</v>
      </c>
      <c r="D4" s="535" t="s">
        <v>112</v>
      </c>
      <c r="E4" s="535" t="s">
        <v>114</v>
      </c>
      <c r="F4" s="535" t="s">
        <v>115</v>
      </c>
      <c r="G4" s="535" t="s">
        <v>116</v>
      </c>
      <c r="H4" s="535" t="s">
        <v>117</v>
      </c>
      <c r="I4" s="535" t="s">
        <v>118</v>
      </c>
      <c r="J4" s="535" t="s">
        <v>119</v>
      </c>
      <c r="K4" s="535" t="s">
        <v>120</v>
      </c>
      <c r="L4" s="535" t="s">
        <v>121</v>
      </c>
      <c r="M4" s="535" t="s">
        <v>122</v>
      </c>
      <c r="N4" s="535" t="s">
        <v>123</v>
      </c>
      <c r="O4" s="535" t="s">
        <v>124</v>
      </c>
      <c r="P4" s="535" t="s">
        <v>125</v>
      </c>
      <c r="Q4" s="535" t="s">
        <v>126</v>
      </c>
      <c r="R4" s="535" t="s">
        <v>47</v>
      </c>
      <c r="S4" s="238" t="s">
        <v>0</v>
      </c>
      <c r="T4" s="239"/>
      <c r="U4" s="241"/>
      <c r="V4" s="240"/>
      <c r="W4" s="136" t="s">
        <v>11</v>
      </c>
      <c r="X4" s="535" t="s">
        <v>29</v>
      </c>
    </row>
    <row r="5" spans="1:24" s="1" customFormat="1" ht="18" customHeight="1" thickBot="1">
      <c r="A5" s="5" t="s">
        <v>7</v>
      </c>
      <c r="B5" s="539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7"/>
      <c r="S5" s="100" t="s">
        <v>3</v>
      </c>
      <c r="T5" s="6" t="s">
        <v>4</v>
      </c>
      <c r="U5" s="242" t="s">
        <v>111</v>
      </c>
      <c r="V5" s="101" t="s">
        <v>5</v>
      </c>
      <c r="W5" s="138" t="s">
        <v>13</v>
      </c>
      <c r="X5" s="536"/>
    </row>
    <row r="6" spans="1:24" s="1" customFormat="1" ht="44.25" customHeight="1">
      <c r="A6" s="46">
        <v>1</v>
      </c>
      <c r="B6" s="249" t="s">
        <v>135</v>
      </c>
      <c r="C6" s="252">
        <v>0</v>
      </c>
      <c r="D6" s="137">
        <v>1</v>
      </c>
      <c r="E6" s="137">
        <v>0</v>
      </c>
      <c r="F6" s="137">
        <v>0</v>
      </c>
      <c r="G6" s="137">
        <v>0</v>
      </c>
      <c r="H6" s="137">
        <v>0</v>
      </c>
      <c r="I6" s="137">
        <v>0</v>
      </c>
      <c r="J6" s="137">
        <v>1</v>
      </c>
      <c r="K6" s="137">
        <v>1</v>
      </c>
      <c r="L6" s="137">
        <v>1</v>
      </c>
      <c r="M6" s="137">
        <v>1</v>
      </c>
      <c r="N6" s="139">
        <v>1</v>
      </c>
      <c r="O6" s="137">
        <v>0</v>
      </c>
      <c r="P6" s="137">
        <v>0</v>
      </c>
      <c r="Q6" s="137">
        <v>1</v>
      </c>
      <c r="R6" s="137">
        <f aca="true" t="shared" si="0" ref="R6:R20">C6+D6+E6+F6+G6+H6+I6+J6+K6+L6+M6+N6+O6+P6+Q6</f>
        <v>7</v>
      </c>
      <c r="S6" s="82">
        <v>0.4583333333333333</v>
      </c>
      <c r="T6" s="82">
        <v>0.8248032407407407</v>
      </c>
      <c r="U6" s="82"/>
      <c r="V6" s="82">
        <f>T6-S6+U6</f>
        <v>0.3664699074074074</v>
      </c>
      <c r="W6" s="54"/>
      <c r="X6" s="25"/>
    </row>
    <row r="7" spans="1:24" s="1" customFormat="1" ht="44.25" customHeight="1">
      <c r="A7" s="48">
        <v>2</v>
      </c>
      <c r="B7" s="249" t="s">
        <v>148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137">
        <f t="shared" si="0"/>
        <v>0</v>
      </c>
      <c r="S7" s="82">
        <v>0.4583333333333333</v>
      </c>
      <c r="T7" s="7">
        <v>0</v>
      </c>
      <c r="U7" s="7"/>
      <c r="V7" s="82" t="s">
        <v>156</v>
      </c>
      <c r="W7" s="38"/>
      <c r="X7" s="8"/>
    </row>
    <row r="8" spans="1:24" s="1" customFormat="1" ht="44.25" customHeight="1">
      <c r="A8" s="48">
        <v>3</v>
      </c>
      <c r="B8" s="249" t="s">
        <v>136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137">
        <f t="shared" si="0"/>
        <v>0</v>
      </c>
      <c r="S8" s="82">
        <v>0.4583333333333333</v>
      </c>
      <c r="T8" s="7">
        <v>0</v>
      </c>
      <c r="U8" s="7"/>
      <c r="V8" s="82" t="s">
        <v>156</v>
      </c>
      <c r="W8" s="38"/>
      <c r="X8" s="8"/>
    </row>
    <row r="9" spans="1:24" s="1" customFormat="1" ht="44.25" customHeight="1">
      <c r="A9" s="48">
        <v>4</v>
      </c>
      <c r="B9" s="249" t="s">
        <v>137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137">
        <f t="shared" si="0"/>
        <v>0</v>
      </c>
      <c r="S9" s="82">
        <v>0.4583333333333333</v>
      </c>
      <c r="T9" s="7">
        <v>0</v>
      </c>
      <c r="U9" s="7"/>
      <c r="V9" s="82" t="s">
        <v>156</v>
      </c>
      <c r="W9" s="38"/>
      <c r="X9" s="8"/>
    </row>
    <row r="10" spans="1:24" s="1" customFormat="1" ht="44.25" customHeight="1">
      <c r="A10" s="48">
        <v>5</v>
      </c>
      <c r="B10" s="249" t="s">
        <v>138</v>
      </c>
      <c r="C10" s="42">
        <v>0</v>
      </c>
      <c r="D10" s="42">
        <v>0</v>
      </c>
      <c r="E10" s="42">
        <v>0</v>
      </c>
      <c r="F10" s="42">
        <v>0</v>
      </c>
      <c r="G10" s="42">
        <v>1</v>
      </c>
      <c r="H10" s="42">
        <v>1</v>
      </c>
      <c r="I10" s="42">
        <v>0</v>
      </c>
      <c r="J10" s="42">
        <v>0</v>
      </c>
      <c r="K10" s="42">
        <v>1</v>
      </c>
      <c r="L10" s="42">
        <v>1</v>
      </c>
      <c r="M10" s="42">
        <v>1</v>
      </c>
      <c r="N10" s="42">
        <v>1</v>
      </c>
      <c r="O10" s="42">
        <v>1</v>
      </c>
      <c r="P10" s="42">
        <v>0</v>
      </c>
      <c r="Q10" s="42">
        <v>1</v>
      </c>
      <c r="R10" s="137">
        <f t="shared" si="0"/>
        <v>8</v>
      </c>
      <c r="S10" s="82">
        <v>0.4583333333333333</v>
      </c>
      <c r="T10" s="7">
        <v>0.8286458333333333</v>
      </c>
      <c r="U10" s="7"/>
      <c r="V10" s="82">
        <f aca="true" t="shared" si="1" ref="V10:V20">T10-S10+U10</f>
        <v>0.3703125</v>
      </c>
      <c r="W10" s="38"/>
      <c r="X10" s="8"/>
    </row>
    <row r="11" spans="1:24" s="1" customFormat="1" ht="44.25" customHeight="1">
      <c r="A11" s="48">
        <v>6</v>
      </c>
      <c r="B11" s="249" t="s">
        <v>139</v>
      </c>
      <c r="C11" s="42">
        <v>1</v>
      </c>
      <c r="D11" s="42">
        <v>1</v>
      </c>
      <c r="E11" s="42">
        <v>1</v>
      </c>
      <c r="F11" s="42">
        <v>0</v>
      </c>
      <c r="G11" s="42">
        <v>1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137">
        <f t="shared" si="0"/>
        <v>4</v>
      </c>
      <c r="S11" s="82">
        <v>0.4583333333333333</v>
      </c>
      <c r="T11" s="7">
        <v>0.7883680555555556</v>
      </c>
      <c r="U11" s="7"/>
      <c r="V11" s="82">
        <f t="shared" si="1"/>
        <v>0.33003472222222224</v>
      </c>
      <c r="W11" s="38"/>
      <c r="X11" s="8"/>
    </row>
    <row r="12" spans="1:24" s="1" customFormat="1" ht="44.25" customHeight="1">
      <c r="A12" s="48">
        <v>7</v>
      </c>
      <c r="B12" s="249" t="s">
        <v>140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137">
        <f t="shared" si="0"/>
        <v>0</v>
      </c>
      <c r="S12" s="82">
        <v>0.4583333333333333</v>
      </c>
      <c r="T12" s="7">
        <v>0</v>
      </c>
      <c r="U12" s="7"/>
      <c r="V12" s="82" t="s">
        <v>156</v>
      </c>
      <c r="W12" s="38"/>
      <c r="X12" s="8"/>
    </row>
    <row r="13" spans="1:24" s="1" customFormat="1" ht="44.25" customHeight="1">
      <c r="A13" s="48">
        <v>8</v>
      </c>
      <c r="B13" s="249" t="s">
        <v>141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137">
        <f t="shared" si="0"/>
        <v>0</v>
      </c>
      <c r="S13" s="82">
        <v>0.4583333333333333</v>
      </c>
      <c r="T13" s="7">
        <v>0</v>
      </c>
      <c r="U13" s="7"/>
      <c r="V13" s="82" t="s">
        <v>156</v>
      </c>
      <c r="W13" s="38"/>
      <c r="X13" s="8"/>
    </row>
    <row r="14" spans="1:24" s="1" customFormat="1" ht="44.25" customHeight="1">
      <c r="A14" s="48">
        <v>9</v>
      </c>
      <c r="B14" s="249" t="s">
        <v>142</v>
      </c>
      <c r="C14" s="42">
        <v>0</v>
      </c>
      <c r="D14" s="42">
        <v>1</v>
      </c>
      <c r="E14" s="42">
        <v>0</v>
      </c>
      <c r="F14" s="42">
        <v>0</v>
      </c>
      <c r="G14" s="42">
        <v>0</v>
      </c>
      <c r="H14" s="42">
        <v>1</v>
      </c>
      <c r="I14" s="42">
        <v>0</v>
      </c>
      <c r="J14" s="42">
        <v>1</v>
      </c>
      <c r="K14" s="42">
        <v>1</v>
      </c>
      <c r="L14" s="42">
        <v>1</v>
      </c>
      <c r="M14" s="42">
        <v>1</v>
      </c>
      <c r="N14" s="42">
        <v>1</v>
      </c>
      <c r="O14" s="42">
        <v>1</v>
      </c>
      <c r="P14" s="42">
        <v>1</v>
      </c>
      <c r="Q14" s="42">
        <v>1</v>
      </c>
      <c r="R14" s="137">
        <f t="shared" si="0"/>
        <v>10</v>
      </c>
      <c r="S14" s="82">
        <v>0.4583333333333333</v>
      </c>
      <c r="T14" s="7">
        <v>0.840625</v>
      </c>
      <c r="U14" s="7">
        <v>0.007291666666666666</v>
      </c>
      <c r="V14" s="82">
        <f t="shared" si="1"/>
        <v>0.3895833333333333</v>
      </c>
      <c r="W14" s="38"/>
      <c r="X14" s="8"/>
    </row>
    <row r="15" spans="1:24" s="1" customFormat="1" ht="44.25" customHeight="1">
      <c r="A15" s="48">
        <v>10</v>
      </c>
      <c r="B15" s="249" t="s">
        <v>143</v>
      </c>
      <c r="C15" s="57">
        <v>1</v>
      </c>
      <c r="D15" s="57">
        <v>1</v>
      </c>
      <c r="E15" s="57">
        <v>1</v>
      </c>
      <c r="F15" s="57">
        <v>1</v>
      </c>
      <c r="G15" s="57">
        <v>1</v>
      </c>
      <c r="H15" s="57">
        <v>1</v>
      </c>
      <c r="I15" s="57">
        <v>0</v>
      </c>
      <c r="J15" s="57">
        <v>1</v>
      </c>
      <c r="K15" s="57">
        <v>1</v>
      </c>
      <c r="L15" s="57">
        <v>1</v>
      </c>
      <c r="M15" s="57">
        <v>1</v>
      </c>
      <c r="N15" s="57">
        <v>0</v>
      </c>
      <c r="O15" s="57">
        <v>1</v>
      </c>
      <c r="P15" s="57">
        <v>1</v>
      </c>
      <c r="Q15" s="57">
        <v>1</v>
      </c>
      <c r="R15" s="137">
        <f t="shared" si="0"/>
        <v>13</v>
      </c>
      <c r="S15" s="82">
        <v>0.4583333333333333</v>
      </c>
      <c r="T15" s="209">
        <v>0.8226851851851852</v>
      </c>
      <c r="U15" s="209"/>
      <c r="V15" s="82">
        <f t="shared" si="1"/>
        <v>0.36435185185185187</v>
      </c>
      <c r="W15" s="59"/>
      <c r="X15" s="60"/>
    </row>
    <row r="16" spans="1:24" s="1" customFormat="1" ht="44.25" customHeight="1">
      <c r="A16" s="48">
        <v>11</v>
      </c>
      <c r="B16" s="249" t="s">
        <v>144</v>
      </c>
      <c r="C16" s="42">
        <v>1</v>
      </c>
      <c r="D16" s="42">
        <v>1</v>
      </c>
      <c r="E16" s="42">
        <v>0</v>
      </c>
      <c r="F16" s="42">
        <v>1</v>
      </c>
      <c r="G16" s="42">
        <v>0</v>
      </c>
      <c r="H16" s="42">
        <v>1</v>
      </c>
      <c r="I16" s="42">
        <v>0</v>
      </c>
      <c r="J16" s="42">
        <v>1</v>
      </c>
      <c r="K16" s="42">
        <v>1</v>
      </c>
      <c r="L16" s="42">
        <v>0</v>
      </c>
      <c r="M16" s="42">
        <v>0</v>
      </c>
      <c r="N16" s="42">
        <v>0</v>
      </c>
      <c r="O16" s="42">
        <v>1</v>
      </c>
      <c r="P16" s="42">
        <v>1</v>
      </c>
      <c r="Q16" s="42">
        <v>1</v>
      </c>
      <c r="R16" s="137">
        <f t="shared" si="0"/>
        <v>9</v>
      </c>
      <c r="S16" s="82">
        <v>0.4583333333333333</v>
      </c>
      <c r="T16" s="7">
        <v>0.816226851851852</v>
      </c>
      <c r="U16" s="7"/>
      <c r="V16" s="82">
        <f t="shared" si="1"/>
        <v>0.35789351851851864</v>
      </c>
      <c r="W16" s="38"/>
      <c r="X16" s="8"/>
    </row>
    <row r="17" spans="1:24" s="1" customFormat="1" ht="44.25" customHeight="1">
      <c r="A17" s="48">
        <v>12</v>
      </c>
      <c r="B17" s="249" t="s">
        <v>145</v>
      </c>
      <c r="C17" s="42">
        <v>0</v>
      </c>
      <c r="D17" s="42">
        <v>1</v>
      </c>
      <c r="E17" s="42">
        <v>1</v>
      </c>
      <c r="F17" s="42">
        <v>1</v>
      </c>
      <c r="G17" s="42">
        <v>1</v>
      </c>
      <c r="H17" s="42">
        <v>1</v>
      </c>
      <c r="I17" s="42">
        <v>0</v>
      </c>
      <c r="J17" s="42">
        <v>0</v>
      </c>
      <c r="K17" s="42">
        <v>1</v>
      </c>
      <c r="L17" s="42">
        <v>0</v>
      </c>
      <c r="M17" s="42">
        <v>0</v>
      </c>
      <c r="N17" s="42">
        <v>0</v>
      </c>
      <c r="O17" s="42">
        <v>0</v>
      </c>
      <c r="P17" s="42">
        <v>1</v>
      </c>
      <c r="Q17" s="42">
        <v>1</v>
      </c>
      <c r="R17" s="137">
        <f t="shared" si="0"/>
        <v>8</v>
      </c>
      <c r="S17" s="82">
        <v>0.4583333333333333</v>
      </c>
      <c r="T17" s="7">
        <v>0.8356134259259259</v>
      </c>
      <c r="U17" s="7">
        <v>0.0022800925925925927</v>
      </c>
      <c r="V17" s="82">
        <f t="shared" si="1"/>
        <v>0.3795601851851852</v>
      </c>
      <c r="W17" s="38"/>
      <c r="X17" s="8"/>
    </row>
    <row r="18" spans="1:24" s="1" customFormat="1" ht="44.25" customHeight="1">
      <c r="A18" s="48">
        <v>13</v>
      </c>
      <c r="B18" s="250" t="s">
        <v>146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137">
        <f t="shared" si="0"/>
        <v>0</v>
      </c>
      <c r="S18" s="82">
        <v>0.4583333333333333</v>
      </c>
      <c r="T18" s="16">
        <v>0</v>
      </c>
      <c r="U18" s="7"/>
      <c r="V18" s="82" t="s">
        <v>156</v>
      </c>
      <c r="W18" s="38"/>
      <c r="X18" s="8"/>
    </row>
    <row r="19" spans="1:24" s="1" customFormat="1" ht="44.25" customHeight="1">
      <c r="A19" s="48">
        <v>14</v>
      </c>
      <c r="B19" s="251" t="s">
        <v>147</v>
      </c>
      <c r="C19" s="42">
        <v>1</v>
      </c>
      <c r="D19" s="42">
        <v>1</v>
      </c>
      <c r="E19" s="42">
        <v>0</v>
      </c>
      <c r="F19" s="42">
        <v>0</v>
      </c>
      <c r="G19" s="42">
        <v>1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1</v>
      </c>
      <c r="O19" s="42">
        <v>0</v>
      </c>
      <c r="P19" s="42">
        <v>0</v>
      </c>
      <c r="Q19" s="42">
        <v>0</v>
      </c>
      <c r="R19" s="137">
        <f t="shared" si="0"/>
        <v>4</v>
      </c>
      <c r="S19" s="82">
        <v>0.4583333333333333</v>
      </c>
      <c r="T19" s="16">
        <v>0.8239583333333332</v>
      </c>
      <c r="U19" s="7"/>
      <c r="V19" s="82">
        <f t="shared" si="1"/>
        <v>0.3656249999999999</v>
      </c>
      <c r="W19" s="38"/>
      <c r="X19" s="8"/>
    </row>
    <row r="20" spans="1:24" s="1" customFormat="1" ht="44.25" customHeight="1">
      <c r="A20" s="48">
        <v>15</v>
      </c>
      <c r="B20" s="250" t="s">
        <v>149</v>
      </c>
      <c r="C20" s="42">
        <v>1</v>
      </c>
      <c r="D20" s="42">
        <v>1</v>
      </c>
      <c r="E20" s="42">
        <v>0</v>
      </c>
      <c r="F20" s="42">
        <v>0</v>
      </c>
      <c r="G20" s="42">
        <v>1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1</v>
      </c>
      <c r="P20" s="42">
        <v>0</v>
      </c>
      <c r="Q20" s="42">
        <v>0</v>
      </c>
      <c r="R20" s="137">
        <f t="shared" si="0"/>
        <v>5</v>
      </c>
      <c r="S20" s="82">
        <v>0.4583333333333333</v>
      </c>
      <c r="T20" s="16">
        <v>0.7902893518518518</v>
      </c>
      <c r="U20" s="7"/>
      <c r="V20" s="82">
        <f t="shared" si="1"/>
        <v>0.33195601851851847</v>
      </c>
      <c r="W20" s="38"/>
      <c r="X20" s="8"/>
    </row>
    <row r="21" spans="1:24" s="1" customFormat="1" ht="44.25" customHeight="1">
      <c r="A21" s="48">
        <v>16</v>
      </c>
      <c r="B21" s="250" t="s">
        <v>150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137">
        <f>C21+D21+E21+F21+G21+H21+I21+J21+K21+L21+M21+N21+O21+P21+Q21</f>
        <v>0</v>
      </c>
      <c r="S21" s="82">
        <v>0.4583333333333333</v>
      </c>
      <c r="T21" s="209">
        <v>0</v>
      </c>
      <c r="U21" s="209"/>
      <c r="V21" s="82" t="s">
        <v>156</v>
      </c>
      <c r="W21" s="59"/>
      <c r="X21" s="60"/>
    </row>
    <row r="22" spans="1:24" s="1" customFormat="1" ht="44.25" customHeight="1">
      <c r="A22" s="48">
        <v>17</v>
      </c>
      <c r="B22" s="250" t="s">
        <v>151</v>
      </c>
      <c r="C22" s="42">
        <v>1</v>
      </c>
      <c r="D22" s="42">
        <v>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1</v>
      </c>
      <c r="K22" s="42">
        <v>1</v>
      </c>
      <c r="L22" s="42">
        <v>1</v>
      </c>
      <c r="M22" s="42">
        <v>0</v>
      </c>
      <c r="N22" s="42">
        <v>0</v>
      </c>
      <c r="O22" s="42">
        <v>0</v>
      </c>
      <c r="P22" s="42">
        <v>0</v>
      </c>
      <c r="Q22" s="42">
        <v>1</v>
      </c>
      <c r="R22" s="137">
        <f>C22+D22+E22+F22+G22+H22+I22+J22+K22+L22+M22+N22+O22+P22+Q22</f>
        <v>6</v>
      </c>
      <c r="S22" s="82">
        <v>0.4583333333333333</v>
      </c>
      <c r="T22" s="7">
        <v>0.7061226851851852</v>
      </c>
      <c r="U22" s="7"/>
      <c r="V22" s="82">
        <f>T22-S22+U22</f>
        <v>0.24778935185185186</v>
      </c>
      <c r="W22" s="38"/>
      <c r="X22" s="8"/>
    </row>
    <row r="23" spans="1:24" s="1" customFormat="1" ht="44.25" customHeight="1">
      <c r="A23" s="48">
        <v>18</v>
      </c>
      <c r="B23" s="251" t="s">
        <v>152</v>
      </c>
      <c r="C23" s="42">
        <v>1</v>
      </c>
      <c r="D23" s="42">
        <v>0</v>
      </c>
      <c r="E23" s="42">
        <v>0</v>
      </c>
      <c r="F23" s="42">
        <v>1</v>
      </c>
      <c r="G23" s="42">
        <v>0</v>
      </c>
      <c r="H23" s="42">
        <v>1</v>
      </c>
      <c r="I23" s="42">
        <v>1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1</v>
      </c>
      <c r="P23" s="42">
        <v>1</v>
      </c>
      <c r="Q23" s="42">
        <v>0</v>
      </c>
      <c r="R23" s="137">
        <f>C23+D23+E23+F23+G23+H23+I23+J23+K23+L23+M23+N23+O23+P23+Q23</f>
        <v>6</v>
      </c>
      <c r="S23" s="82">
        <v>0.4583333333333333</v>
      </c>
      <c r="T23" s="7">
        <v>0.8145717592592593</v>
      </c>
      <c r="U23" s="7"/>
      <c r="V23" s="82">
        <f>T23-S23+U23</f>
        <v>0.35623842592592597</v>
      </c>
      <c r="W23" s="38"/>
      <c r="X23" s="8"/>
    </row>
    <row r="24" spans="1:24" s="1" customFormat="1" ht="44.25" customHeight="1">
      <c r="A24" s="48">
        <v>19</v>
      </c>
      <c r="B24" s="251" t="s">
        <v>153</v>
      </c>
      <c r="C24" s="42">
        <v>1</v>
      </c>
      <c r="D24" s="42">
        <v>1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137">
        <f>C24+D24+E24+F24+G24+H24+I24+J24+K24+L24+M24+N24+O24+P24+Q24</f>
        <v>2</v>
      </c>
      <c r="S24" s="82">
        <v>0.4583333333333333</v>
      </c>
      <c r="T24" s="16">
        <v>0.6917708333333333</v>
      </c>
      <c r="U24" s="7"/>
      <c r="V24" s="82">
        <f>T24-S24+U24</f>
        <v>0.23343750000000002</v>
      </c>
      <c r="W24" s="38"/>
      <c r="X24" s="8"/>
    </row>
  </sheetData>
  <sheetProtection/>
  <mergeCells count="19">
    <mergeCell ref="J4:J5"/>
    <mergeCell ref="F4:F5"/>
    <mergeCell ref="G4:G5"/>
    <mergeCell ref="H4:H5"/>
    <mergeCell ref="I4:I5"/>
    <mergeCell ref="B4:B5"/>
    <mergeCell ref="C4:C5"/>
    <mergeCell ref="D4:D5"/>
    <mergeCell ref="E4:E5"/>
    <mergeCell ref="U1:X1"/>
    <mergeCell ref="K4:K5"/>
    <mergeCell ref="L4:L5"/>
    <mergeCell ref="Q4:Q5"/>
    <mergeCell ref="M4:M5"/>
    <mergeCell ref="N4:N5"/>
    <mergeCell ref="O4:O5"/>
    <mergeCell ref="P4:P5"/>
    <mergeCell ref="R4:R5"/>
    <mergeCell ref="X4:X5"/>
  </mergeCells>
  <printOptions/>
  <pageMargins left="0.5905511811023623" right="0.35433070866141736" top="0.3937007874015748" bottom="0.1968503937007874" header="0.5118110236220472" footer="0.5118110236220472"/>
  <pageSetup fitToHeight="0" horizontalDpi="600" verticalDpi="600" orientation="landscape" paperSize="9" scale="70" r:id="rId1"/>
  <rowBreaks count="1" manualBreakCount="1">
    <brk id="17" max="255" man="1"/>
  </rowBreaks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24"/>
  <sheetViews>
    <sheetView zoomScale="50" zoomScaleNormal="50" zoomScaleSheetLayoutView="25" zoomScalePageLayoutView="0" workbookViewId="0" topLeftCell="B7">
      <pane xSplit="1" topLeftCell="O2" activePane="topRight" state="frozen"/>
      <selection pane="topLeft" activeCell="B1" sqref="B1"/>
      <selection pane="topRight" activeCell="AF12" sqref="AF12"/>
    </sheetView>
  </sheetViews>
  <sheetFormatPr defaultColWidth="9.140625" defaultRowHeight="12.75"/>
  <cols>
    <col min="1" max="1" width="13.421875" style="267" customWidth="1"/>
    <col min="2" max="2" width="64.28125" style="267" customWidth="1"/>
    <col min="3" max="22" width="7.7109375" style="267" customWidth="1"/>
    <col min="23" max="23" width="11.421875" style="267" customWidth="1"/>
    <col min="24" max="25" width="14.28125" style="267" customWidth="1"/>
    <col min="26" max="26" width="14.28125" style="308" customWidth="1"/>
    <col min="27" max="27" width="15.421875" style="267" customWidth="1"/>
    <col min="28" max="28" width="16.28125" style="267" hidden="1" customWidth="1"/>
    <col min="29" max="29" width="12.8515625" style="267" customWidth="1"/>
    <col min="30" max="16384" width="9.140625" style="267" customWidth="1"/>
  </cols>
  <sheetData>
    <row r="1" spans="1:29" ht="60" customHeight="1">
      <c r="A1" s="266" t="s">
        <v>127</v>
      </c>
      <c r="P1" s="268"/>
      <c r="U1" s="268"/>
      <c r="W1" s="269"/>
      <c r="X1" s="270"/>
      <c r="Y1" s="270"/>
      <c r="Z1" s="545" t="s">
        <v>106</v>
      </c>
      <c r="AA1" s="546"/>
      <c r="AB1" s="546"/>
      <c r="AC1" s="546"/>
    </row>
    <row r="2" spans="1:29" ht="17.25" customHeight="1">
      <c r="A2" s="271" t="s">
        <v>105</v>
      </c>
      <c r="X2" s="233"/>
      <c r="Y2" s="233"/>
      <c r="Z2" s="272"/>
      <c r="AA2" s="233"/>
      <c r="AB2" s="273"/>
      <c r="AC2" s="274" t="s">
        <v>107</v>
      </c>
    </row>
    <row r="3" spans="24:29" ht="18.75" customHeight="1" thickBot="1">
      <c r="X3" s="233"/>
      <c r="Y3" s="233"/>
      <c r="Z3" s="272"/>
      <c r="AA3" s="233"/>
      <c r="AB3" s="233"/>
      <c r="AC3" s="275" t="s">
        <v>22</v>
      </c>
    </row>
    <row r="4" spans="1:29" s="233" customFormat="1" ht="18" customHeight="1">
      <c r="A4" s="276" t="s">
        <v>2</v>
      </c>
      <c r="B4" s="540" t="s">
        <v>6</v>
      </c>
      <c r="C4" s="542">
        <v>1</v>
      </c>
      <c r="D4" s="542">
        <v>2</v>
      </c>
      <c r="E4" s="542">
        <v>3</v>
      </c>
      <c r="F4" s="542">
        <v>4</v>
      </c>
      <c r="G4" s="542">
        <v>5</v>
      </c>
      <c r="H4" s="542">
        <v>6</v>
      </c>
      <c r="I4" s="542">
        <v>7</v>
      </c>
      <c r="J4" s="542">
        <v>8</v>
      </c>
      <c r="K4" s="542">
        <v>9</v>
      </c>
      <c r="L4" s="542">
        <v>10</v>
      </c>
      <c r="M4" s="542">
        <v>11</v>
      </c>
      <c r="N4" s="542">
        <v>12</v>
      </c>
      <c r="O4" s="542">
        <v>13</v>
      </c>
      <c r="P4" s="542">
        <v>14</v>
      </c>
      <c r="Q4" s="542">
        <v>15</v>
      </c>
      <c r="R4" s="542">
        <v>16</v>
      </c>
      <c r="S4" s="542">
        <v>17</v>
      </c>
      <c r="T4" s="542">
        <v>18</v>
      </c>
      <c r="U4" s="542">
        <v>19</v>
      </c>
      <c r="V4" s="542">
        <v>20</v>
      </c>
      <c r="W4" s="542" t="s">
        <v>47</v>
      </c>
      <c r="X4" s="278" t="s">
        <v>0</v>
      </c>
      <c r="Y4" s="279"/>
      <c r="Z4" s="280"/>
      <c r="AA4" s="281"/>
      <c r="AB4" s="282" t="s">
        <v>11</v>
      </c>
      <c r="AC4" s="277" t="s">
        <v>29</v>
      </c>
    </row>
    <row r="5" spans="1:29" s="233" customFormat="1" ht="18" customHeight="1" thickBot="1">
      <c r="A5" s="283" t="s">
        <v>7</v>
      </c>
      <c r="B5" s="541"/>
      <c r="C5" s="543"/>
      <c r="D5" s="543"/>
      <c r="E5" s="543"/>
      <c r="F5" s="543"/>
      <c r="G5" s="543"/>
      <c r="H5" s="543"/>
      <c r="I5" s="543"/>
      <c r="J5" s="543"/>
      <c r="K5" s="543"/>
      <c r="L5" s="544"/>
      <c r="M5" s="544"/>
      <c r="N5" s="544"/>
      <c r="O5" s="544"/>
      <c r="P5" s="544"/>
      <c r="Q5" s="543"/>
      <c r="R5" s="544"/>
      <c r="S5" s="544"/>
      <c r="T5" s="544"/>
      <c r="U5" s="544"/>
      <c r="V5" s="543"/>
      <c r="W5" s="547"/>
      <c r="X5" s="284" t="s">
        <v>3</v>
      </c>
      <c r="Y5" s="285" t="s">
        <v>4</v>
      </c>
      <c r="Z5" s="286" t="s">
        <v>111</v>
      </c>
      <c r="AA5" s="287" t="s">
        <v>5</v>
      </c>
      <c r="AB5" s="288" t="s">
        <v>13</v>
      </c>
      <c r="AC5" s="289"/>
    </row>
    <row r="6" spans="1:29" s="233" customFormat="1" ht="44.25" customHeight="1">
      <c r="A6" s="290">
        <v>1</v>
      </c>
      <c r="B6" s="291" t="s">
        <v>135</v>
      </c>
      <c r="C6" s="292">
        <v>1</v>
      </c>
      <c r="D6" s="292">
        <v>1</v>
      </c>
      <c r="E6" s="292">
        <v>1</v>
      </c>
      <c r="F6" s="292">
        <v>1</v>
      </c>
      <c r="G6" s="292">
        <v>1</v>
      </c>
      <c r="H6" s="292">
        <v>1</v>
      </c>
      <c r="I6" s="292">
        <v>1</v>
      </c>
      <c r="J6" s="292">
        <v>1</v>
      </c>
      <c r="K6" s="292">
        <v>1</v>
      </c>
      <c r="L6" s="292">
        <v>1</v>
      </c>
      <c r="M6" s="292">
        <v>1</v>
      </c>
      <c r="N6" s="292">
        <v>1</v>
      </c>
      <c r="O6" s="292">
        <v>1</v>
      </c>
      <c r="P6" s="292">
        <v>1</v>
      </c>
      <c r="Q6" s="292">
        <v>1</v>
      </c>
      <c r="R6" s="292">
        <v>1</v>
      </c>
      <c r="S6" s="292">
        <v>1</v>
      </c>
      <c r="T6" s="292">
        <v>1</v>
      </c>
      <c r="U6" s="292">
        <v>1</v>
      </c>
      <c r="V6" s="292">
        <v>1</v>
      </c>
      <c r="W6" s="293">
        <f>C6+D6+E6+F6+G6+H6+I6+J6+K6+L6+M6+N6+O6+P6+Q6+R6+S6+T6+U6+V6</f>
        <v>20</v>
      </c>
      <c r="X6" s="294">
        <v>0.4583333333333333</v>
      </c>
      <c r="Y6" s="294">
        <v>0.5914351851851852</v>
      </c>
      <c r="Z6" s="294"/>
      <c r="AA6" s="294">
        <f aca="true" t="shared" si="0" ref="AA6:AA24">Y6-X6+Z6</f>
        <v>0.13310185185185192</v>
      </c>
      <c r="AB6" s="295"/>
      <c r="AC6" s="296"/>
    </row>
    <row r="7" spans="1:29" s="233" customFormat="1" ht="44.25" customHeight="1">
      <c r="A7" s="297">
        <v>2</v>
      </c>
      <c r="B7" s="291" t="s">
        <v>148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3">
        <f aca="true" t="shared" si="1" ref="W7:W24">C7+D7+E7+F7+G7+H7+I7+J7+K7+L7+M7+N7+O7+P7+Q7+R7+S7+T7+U7+V7</f>
        <v>0</v>
      </c>
      <c r="X7" s="294">
        <v>0.4583333333333333</v>
      </c>
      <c r="Y7" s="112">
        <v>0.5480092592592593</v>
      </c>
      <c r="Z7" s="112"/>
      <c r="AA7" s="294">
        <f t="shared" si="0"/>
        <v>0.08967592592592594</v>
      </c>
      <c r="AB7" s="299"/>
      <c r="AC7" s="234"/>
    </row>
    <row r="8" spans="1:29" s="233" customFormat="1" ht="44.25" customHeight="1">
      <c r="A8" s="297">
        <v>3</v>
      </c>
      <c r="B8" s="291" t="s">
        <v>136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3">
        <f t="shared" si="1"/>
        <v>0</v>
      </c>
      <c r="X8" s="294">
        <v>0.4583333333333333</v>
      </c>
      <c r="Y8" s="112"/>
      <c r="Z8" s="112"/>
      <c r="AA8" s="294">
        <f t="shared" si="0"/>
        <v>-0.4583333333333333</v>
      </c>
      <c r="AB8" s="299"/>
      <c r="AC8" s="234"/>
    </row>
    <row r="9" spans="1:29" s="233" customFormat="1" ht="44.25" customHeight="1">
      <c r="A9" s="297">
        <v>4</v>
      </c>
      <c r="B9" s="291" t="s">
        <v>137</v>
      </c>
      <c r="C9" s="300"/>
      <c r="D9" s="300"/>
      <c r="E9" s="300"/>
      <c r="F9" s="300"/>
      <c r="G9" s="300"/>
      <c r="H9" s="300">
        <v>1</v>
      </c>
      <c r="I9" s="300">
        <v>1</v>
      </c>
      <c r="J9" s="300">
        <v>1</v>
      </c>
      <c r="K9" s="300">
        <v>1</v>
      </c>
      <c r="L9" s="300"/>
      <c r="M9" s="300"/>
      <c r="N9" s="300"/>
      <c r="O9" s="300"/>
      <c r="P9" s="300"/>
      <c r="Q9" s="300"/>
      <c r="R9" s="300">
        <v>1</v>
      </c>
      <c r="S9" s="300"/>
      <c r="T9" s="300">
        <v>1</v>
      </c>
      <c r="U9" s="300"/>
      <c r="V9" s="300">
        <v>1</v>
      </c>
      <c r="W9" s="293">
        <f t="shared" si="1"/>
        <v>7</v>
      </c>
      <c r="X9" s="294">
        <v>0.4583333333333333</v>
      </c>
      <c r="Y9" s="112">
        <v>0.5958333333333333</v>
      </c>
      <c r="Z9" s="112"/>
      <c r="AA9" s="294">
        <f t="shared" si="0"/>
        <v>0.1375</v>
      </c>
      <c r="AB9" s="299"/>
      <c r="AC9" s="234"/>
    </row>
    <row r="10" spans="1:29" s="233" customFormat="1" ht="44.25" customHeight="1">
      <c r="A10" s="297">
        <v>5</v>
      </c>
      <c r="B10" s="291" t="s">
        <v>138</v>
      </c>
      <c r="C10" s="298">
        <v>1</v>
      </c>
      <c r="D10" s="298">
        <v>1</v>
      </c>
      <c r="E10" s="298">
        <v>1</v>
      </c>
      <c r="F10" s="298">
        <v>1</v>
      </c>
      <c r="G10" s="298">
        <v>1</v>
      </c>
      <c r="H10" s="298">
        <v>1</v>
      </c>
      <c r="I10" s="298">
        <v>1</v>
      </c>
      <c r="J10" s="298">
        <v>1</v>
      </c>
      <c r="K10" s="298">
        <v>1</v>
      </c>
      <c r="L10" s="298">
        <v>1</v>
      </c>
      <c r="M10" s="298">
        <v>1</v>
      </c>
      <c r="N10" s="298"/>
      <c r="O10" s="298">
        <v>1</v>
      </c>
      <c r="P10" s="298">
        <v>1</v>
      </c>
      <c r="Q10" s="298">
        <v>1</v>
      </c>
      <c r="R10" s="298">
        <v>1</v>
      </c>
      <c r="S10" s="298">
        <v>1</v>
      </c>
      <c r="T10" s="298"/>
      <c r="U10" s="298">
        <v>1</v>
      </c>
      <c r="V10" s="298">
        <v>1</v>
      </c>
      <c r="W10" s="293">
        <f t="shared" si="1"/>
        <v>18</v>
      </c>
      <c r="X10" s="294">
        <v>0.4583333333333333</v>
      </c>
      <c r="Y10" s="112">
        <v>0.5323611111111112</v>
      </c>
      <c r="Z10" s="112"/>
      <c r="AA10" s="294">
        <f t="shared" si="0"/>
        <v>0.07402777777777786</v>
      </c>
      <c r="AB10" s="299"/>
      <c r="AC10" s="234"/>
    </row>
    <row r="11" spans="1:29" s="233" customFormat="1" ht="44.25" customHeight="1">
      <c r="A11" s="297">
        <v>6</v>
      </c>
      <c r="B11" s="291" t="s">
        <v>139</v>
      </c>
      <c r="C11" s="298">
        <v>1</v>
      </c>
      <c r="D11" s="298">
        <v>1</v>
      </c>
      <c r="E11" s="298"/>
      <c r="F11" s="298"/>
      <c r="G11" s="298">
        <v>1</v>
      </c>
      <c r="H11" s="298">
        <v>1</v>
      </c>
      <c r="I11" s="298">
        <v>1</v>
      </c>
      <c r="J11" s="298">
        <v>1</v>
      </c>
      <c r="K11" s="298">
        <v>1</v>
      </c>
      <c r="L11" s="298">
        <v>1</v>
      </c>
      <c r="M11" s="298"/>
      <c r="N11" s="298"/>
      <c r="O11" s="298"/>
      <c r="P11" s="298">
        <v>1</v>
      </c>
      <c r="Q11" s="298">
        <v>1</v>
      </c>
      <c r="R11" s="298"/>
      <c r="S11" s="298">
        <v>1</v>
      </c>
      <c r="T11" s="298">
        <v>1</v>
      </c>
      <c r="U11" s="298">
        <v>1</v>
      </c>
      <c r="V11" s="298"/>
      <c r="W11" s="293">
        <f t="shared" si="1"/>
        <v>13</v>
      </c>
      <c r="X11" s="294">
        <v>0.4583333333333333</v>
      </c>
      <c r="Y11" s="112">
        <v>0.5787037037037037</v>
      </c>
      <c r="Z11" s="112"/>
      <c r="AA11" s="294">
        <f t="shared" si="0"/>
        <v>0.1203703703703704</v>
      </c>
      <c r="AB11" s="299"/>
      <c r="AC11" s="234"/>
    </row>
    <row r="12" spans="1:29" s="233" customFormat="1" ht="44.25" customHeight="1">
      <c r="A12" s="297">
        <v>7</v>
      </c>
      <c r="B12" s="291" t="s">
        <v>140</v>
      </c>
      <c r="C12" s="298">
        <v>1</v>
      </c>
      <c r="D12" s="298">
        <v>1</v>
      </c>
      <c r="E12" s="298">
        <v>1</v>
      </c>
      <c r="F12" s="298">
        <v>1</v>
      </c>
      <c r="G12" s="298">
        <v>1</v>
      </c>
      <c r="H12" s="298">
        <v>1</v>
      </c>
      <c r="I12" s="298"/>
      <c r="J12" s="298">
        <v>1</v>
      </c>
      <c r="K12" s="298">
        <v>1</v>
      </c>
      <c r="L12" s="298">
        <v>1</v>
      </c>
      <c r="M12" s="298">
        <v>1</v>
      </c>
      <c r="N12" s="298">
        <v>1</v>
      </c>
      <c r="O12" s="298">
        <v>1</v>
      </c>
      <c r="P12" s="298">
        <v>1</v>
      </c>
      <c r="Q12" s="298">
        <v>1</v>
      </c>
      <c r="R12" s="298">
        <v>1</v>
      </c>
      <c r="S12" s="298">
        <v>1</v>
      </c>
      <c r="T12" s="298"/>
      <c r="U12" s="298"/>
      <c r="V12" s="298">
        <v>1</v>
      </c>
      <c r="W12" s="293">
        <f t="shared" si="1"/>
        <v>17</v>
      </c>
      <c r="X12" s="294">
        <v>0.4583333333333333</v>
      </c>
      <c r="Y12" s="112">
        <v>0.5960648148148148</v>
      </c>
      <c r="Z12" s="112"/>
      <c r="AA12" s="294">
        <f t="shared" si="0"/>
        <v>0.13773148148148145</v>
      </c>
      <c r="AB12" s="299"/>
      <c r="AC12" s="234"/>
    </row>
    <row r="13" spans="1:29" s="233" customFormat="1" ht="44.25" customHeight="1">
      <c r="A13" s="297">
        <v>8</v>
      </c>
      <c r="B13" s="291" t="s">
        <v>141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3">
        <f t="shared" si="1"/>
        <v>0</v>
      </c>
      <c r="X13" s="294">
        <v>0.4583333333333333</v>
      </c>
      <c r="Y13" s="112"/>
      <c r="Z13" s="112"/>
      <c r="AA13" s="294">
        <f t="shared" si="0"/>
        <v>-0.4583333333333333</v>
      </c>
      <c r="AB13" s="299"/>
      <c r="AC13" s="234"/>
    </row>
    <row r="14" spans="1:29" s="233" customFormat="1" ht="44.25" customHeight="1">
      <c r="A14" s="297">
        <v>9</v>
      </c>
      <c r="B14" s="291" t="s">
        <v>142</v>
      </c>
      <c r="C14" s="298">
        <v>1</v>
      </c>
      <c r="D14" s="298">
        <v>1</v>
      </c>
      <c r="E14" s="298">
        <v>1</v>
      </c>
      <c r="F14" s="298"/>
      <c r="G14" s="298">
        <v>1</v>
      </c>
      <c r="H14" s="298">
        <v>1</v>
      </c>
      <c r="I14" s="298">
        <v>1</v>
      </c>
      <c r="J14" s="298">
        <v>1</v>
      </c>
      <c r="K14" s="298">
        <v>1</v>
      </c>
      <c r="L14" s="298">
        <v>1</v>
      </c>
      <c r="M14" s="298">
        <v>1</v>
      </c>
      <c r="N14" s="298">
        <v>1</v>
      </c>
      <c r="O14" s="298">
        <v>1</v>
      </c>
      <c r="P14" s="298">
        <v>1</v>
      </c>
      <c r="Q14" s="298">
        <v>1</v>
      </c>
      <c r="R14" s="298">
        <v>1</v>
      </c>
      <c r="S14" s="298">
        <v>1</v>
      </c>
      <c r="T14" s="298">
        <v>1</v>
      </c>
      <c r="U14" s="298">
        <v>1</v>
      </c>
      <c r="V14" s="298">
        <v>1</v>
      </c>
      <c r="W14" s="293">
        <f t="shared" si="1"/>
        <v>19</v>
      </c>
      <c r="X14" s="294">
        <v>0.4583333333333333</v>
      </c>
      <c r="Y14" s="112">
        <v>0.599826388888889</v>
      </c>
      <c r="Z14" s="112"/>
      <c r="AA14" s="294">
        <f t="shared" si="0"/>
        <v>0.14149305555555564</v>
      </c>
      <c r="AB14" s="299"/>
      <c r="AC14" s="234"/>
    </row>
    <row r="15" spans="1:29" s="233" customFormat="1" ht="44.25" customHeight="1">
      <c r="A15" s="297">
        <v>10</v>
      </c>
      <c r="B15" s="291" t="s">
        <v>143</v>
      </c>
      <c r="C15" s="301">
        <v>1</v>
      </c>
      <c r="D15" s="301">
        <v>1</v>
      </c>
      <c r="E15" s="301">
        <v>1</v>
      </c>
      <c r="F15" s="301">
        <v>1</v>
      </c>
      <c r="G15" s="301">
        <v>1</v>
      </c>
      <c r="H15" s="301">
        <v>1</v>
      </c>
      <c r="I15" s="301">
        <v>1</v>
      </c>
      <c r="J15" s="301">
        <v>1</v>
      </c>
      <c r="K15" s="301">
        <v>1</v>
      </c>
      <c r="L15" s="301">
        <v>1</v>
      </c>
      <c r="M15" s="301">
        <v>1</v>
      </c>
      <c r="N15" s="301">
        <v>1</v>
      </c>
      <c r="O15" s="301">
        <v>1</v>
      </c>
      <c r="P15" s="301">
        <v>1</v>
      </c>
      <c r="Q15" s="301">
        <v>1</v>
      </c>
      <c r="R15" s="301">
        <v>1</v>
      </c>
      <c r="S15" s="301">
        <v>1</v>
      </c>
      <c r="T15" s="301">
        <v>1</v>
      </c>
      <c r="U15" s="301">
        <v>1</v>
      </c>
      <c r="V15" s="301">
        <v>1</v>
      </c>
      <c r="W15" s="293">
        <f t="shared" si="1"/>
        <v>20</v>
      </c>
      <c r="X15" s="294">
        <v>0.4583333333333333</v>
      </c>
      <c r="Y15" s="302">
        <v>0.5737268518518518</v>
      </c>
      <c r="Z15" s="302"/>
      <c r="AA15" s="294">
        <f t="shared" si="0"/>
        <v>0.11539351851851848</v>
      </c>
      <c r="AB15" s="303"/>
      <c r="AC15" s="304"/>
    </row>
    <row r="16" spans="1:29" s="233" customFormat="1" ht="44.25" customHeight="1">
      <c r="A16" s="297">
        <v>11</v>
      </c>
      <c r="B16" s="291" t="s">
        <v>144</v>
      </c>
      <c r="C16" s="298">
        <v>1</v>
      </c>
      <c r="D16" s="298">
        <v>1</v>
      </c>
      <c r="E16" s="298">
        <v>1</v>
      </c>
      <c r="F16" s="298">
        <v>1</v>
      </c>
      <c r="G16" s="298">
        <v>1</v>
      </c>
      <c r="H16" s="298">
        <v>1</v>
      </c>
      <c r="I16" s="298">
        <v>1</v>
      </c>
      <c r="J16" s="298">
        <v>1</v>
      </c>
      <c r="K16" s="298">
        <v>1</v>
      </c>
      <c r="L16" s="298">
        <v>1</v>
      </c>
      <c r="M16" s="298">
        <v>1</v>
      </c>
      <c r="N16" s="298">
        <v>1</v>
      </c>
      <c r="O16" s="298">
        <v>1</v>
      </c>
      <c r="P16" s="298">
        <v>1</v>
      </c>
      <c r="Q16" s="298">
        <v>1</v>
      </c>
      <c r="R16" s="298">
        <v>1</v>
      </c>
      <c r="S16" s="298">
        <v>1</v>
      </c>
      <c r="T16" s="298">
        <v>1</v>
      </c>
      <c r="U16" s="298">
        <v>1</v>
      </c>
      <c r="V16" s="298">
        <v>1</v>
      </c>
      <c r="W16" s="293">
        <f t="shared" si="1"/>
        <v>20</v>
      </c>
      <c r="X16" s="294">
        <v>0.4583333333333333</v>
      </c>
      <c r="Y16" s="112">
        <v>0.5849537037037037</v>
      </c>
      <c r="Z16" s="112"/>
      <c r="AA16" s="294">
        <f t="shared" si="0"/>
        <v>0.12662037037037038</v>
      </c>
      <c r="AB16" s="299"/>
      <c r="AC16" s="234"/>
    </row>
    <row r="17" spans="1:29" s="233" customFormat="1" ht="44.25" customHeight="1">
      <c r="A17" s="297">
        <v>12</v>
      </c>
      <c r="B17" s="291" t="s">
        <v>145</v>
      </c>
      <c r="C17" s="298">
        <v>1</v>
      </c>
      <c r="D17" s="298">
        <v>1</v>
      </c>
      <c r="E17" s="298">
        <v>1</v>
      </c>
      <c r="F17" s="298">
        <v>1</v>
      </c>
      <c r="G17" s="298">
        <v>1</v>
      </c>
      <c r="H17" s="298">
        <v>1</v>
      </c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3">
        <f t="shared" si="1"/>
        <v>6</v>
      </c>
      <c r="X17" s="294">
        <v>0.4583333333333333</v>
      </c>
      <c r="Y17" s="112">
        <v>0.5470601851851852</v>
      </c>
      <c r="Z17" s="112"/>
      <c r="AA17" s="294">
        <f t="shared" si="0"/>
        <v>0.08872685185185186</v>
      </c>
      <c r="AB17" s="299"/>
      <c r="AC17" s="234"/>
    </row>
    <row r="18" spans="1:29" s="233" customFormat="1" ht="44.25" customHeight="1">
      <c r="A18" s="297">
        <v>13</v>
      </c>
      <c r="B18" s="305" t="s">
        <v>146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3">
        <f t="shared" si="1"/>
        <v>0</v>
      </c>
      <c r="X18" s="294">
        <v>0.4583333333333333</v>
      </c>
      <c r="Y18" s="306"/>
      <c r="Z18" s="112"/>
      <c r="AA18" s="294">
        <f t="shared" si="0"/>
        <v>-0.4583333333333333</v>
      </c>
      <c r="AB18" s="299"/>
      <c r="AC18" s="234"/>
    </row>
    <row r="19" spans="1:29" s="233" customFormat="1" ht="44.25" customHeight="1">
      <c r="A19" s="297">
        <v>14</v>
      </c>
      <c r="B19" s="307" t="s">
        <v>147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3">
        <f t="shared" si="1"/>
        <v>0</v>
      </c>
      <c r="X19" s="294">
        <v>0.4583333333333333</v>
      </c>
      <c r="Y19" s="112"/>
      <c r="Z19" s="112"/>
      <c r="AA19" s="294">
        <f t="shared" si="0"/>
        <v>-0.4583333333333333</v>
      </c>
      <c r="AB19" s="299"/>
      <c r="AC19" s="234"/>
    </row>
    <row r="20" spans="1:29" s="233" customFormat="1" ht="44.25" customHeight="1">
      <c r="A20" s="297">
        <v>15</v>
      </c>
      <c r="B20" s="305" t="s">
        <v>149</v>
      </c>
      <c r="C20" s="298">
        <v>1</v>
      </c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3">
        <f t="shared" si="1"/>
        <v>1</v>
      </c>
      <c r="X20" s="294">
        <v>0.4583333333333333</v>
      </c>
      <c r="Y20" s="112">
        <v>0.5418402777777778</v>
      </c>
      <c r="Z20" s="112"/>
      <c r="AA20" s="294">
        <f t="shared" si="0"/>
        <v>0.08350694444444445</v>
      </c>
      <c r="AB20" s="299"/>
      <c r="AC20" s="234"/>
    </row>
    <row r="21" spans="1:29" s="233" customFormat="1" ht="44.25" customHeight="1">
      <c r="A21" s="297">
        <v>16</v>
      </c>
      <c r="B21" s="305" t="s">
        <v>150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293">
        <f t="shared" si="1"/>
        <v>0</v>
      </c>
      <c r="X21" s="294">
        <v>0.4583333333333333</v>
      </c>
      <c r="Y21" s="302"/>
      <c r="Z21" s="302"/>
      <c r="AA21" s="294">
        <f t="shared" si="0"/>
        <v>-0.4583333333333333</v>
      </c>
      <c r="AB21" s="303"/>
      <c r="AC21" s="304"/>
    </row>
    <row r="22" spans="1:29" s="233" customFormat="1" ht="44.25" customHeight="1">
      <c r="A22" s="297">
        <v>17</v>
      </c>
      <c r="B22" s="305" t="s">
        <v>151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3">
        <f t="shared" si="1"/>
        <v>0</v>
      </c>
      <c r="X22" s="294">
        <v>0.4583333333333333</v>
      </c>
      <c r="Y22" s="112"/>
      <c r="Z22" s="112"/>
      <c r="AA22" s="294">
        <f t="shared" si="0"/>
        <v>-0.4583333333333333</v>
      </c>
      <c r="AB22" s="299"/>
      <c r="AC22" s="234"/>
    </row>
    <row r="23" spans="1:29" s="233" customFormat="1" ht="44.25" customHeight="1">
      <c r="A23" s="297">
        <v>18</v>
      </c>
      <c r="B23" s="307" t="s">
        <v>152</v>
      </c>
      <c r="C23" s="298">
        <v>1</v>
      </c>
      <c r="D23" s="298"/>
      <c r="E23" s="298"/>
      <c r="F23" s="298">
        <v>1</v>
      </c>
      <c r="G23" s="298">
        <v>1</v>
      </c>
      <c r="H23" s="298"/>
      <c r="I23" s="298">
        <v>1</v>
      </c>
      <c r="J23" s="298">
        <v>1</v>
      </c>
      <c r="K23" s="298"/>
      <c r="L23" s="298"/>
      <c r="M23" s="298"/>
      <c r="N23" s="298">
        <v>1</v>
      </c>
      <c r="O23" s="298">
        <v>1</v>
      </c>
      <c r="P23" s="298"/>
      <c r="Q23" s="298"/>
      <c r="R23" s="298">
        <v>1</v>
      </c>
      <c r="S23" s="298">
        <v>1</v>
      </c>
      <c r="T23" s="298"/>
      <c r="U23" s="298">
        <v>1</v>
      </c>
      <c r="V23" s="298"/>
      <c r="W23" s="293">
        <f t="shared" si="1"/>
        <v>10</v>
      </c>
      <c r="X23" s="294">
        <v>0.4583333333333333</v>
      </c>
      <c r="Y23" s="112">
        <v>0.5986805555555555</v>
      </c>
      <c r="Z23" s="112"/>
      <c r="AA23" s="294">
        <f t="shared" si="0"/>
        <v>0.14034722222222223</v>
      </c>
      <c r="AB23" s="299"/>
      <c r="AC23" s="234"/>
    </row>
    <row r="24" spans="1:29" s="233" customFormat="1" ht="44.25" customHeight="1">
      <c r="A24" s="297">
        <v>19</v>
      </c>
      <c r="B24" s="307" t="s">
        <v>153</v>
      </c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3">
        <f t="shared" si="1"/>
        <v>0</v>
      </c>
      <c r="X24" s="294">
        <v>0.4583333333333333</v>
      </c>
      <c r="Y24" s="306"/>
      <c r="Z24" s="112"/>
      <c r="AA24" s="294">
        <f t="shared" si="0"/>
        <v>-0.4583333333333333</v>
      </c>
      <c r="AB24" s="299"/>
      <c r="AC24" s="234"/>
    </row>
  </sheetData>
  <sheetProtection/>
  <mergeCells count="23">
    <mergeCell ref="Z1:AC1"/>
    <mergeCell ref="P4:P5"/>
    <mergeCell ref="O4:O5"/>
    <mergeCell ref="N4:N5"/>
    <mergeCell ref="R4:R5"/>
    <mergeCell ref="S4:S5"/>
    <mergeCell ref="T4:T5"/>
    <mergeCell ref="U4:U5"/>
    <mergeCell ref="V4:V5"/>
    <mergeCell ref="W4:W5"/>
    <mergeCell ref="J4:J5"/>
    <mergeCell ref="F4:F5"/>
    <mergeCell ref="G4:G5"/>
    <mergeCell ref="H4:H5"/>
    <mergeCell ref="I4:I5"/>
    <mergeCell ref="K4:K5"/>
    <mergeCell ref="L4:L5"/>
    <mergeCell ref="Q4:Q5"/>
    <mergeCell ref="M4:M5"/>
    <mergeCell ref="B4:B5"/>
    <mergeCell ref="C4:C5"/>
    <mergeCell ref="D4:D5"/>
    <mergeCell ref="E4:E5"/>
  </mergeCells>
  <printOptions/>
  <pageMargins left="0.5905511811023623" right="0.35433070866141736" top="0.3937007874015748" bottom="0.1968503937007874" header="0.5118110236220472" footer="0.5118110236220472"/>
  <pageSetup fitToHeight="0" horizontalDpi="600" verticalDpi="600" orientation="landscape" paperSize="9" scale="80" r:id="rId1"/>
  <rowBreaks count="1" manualBreakCount="1">
    <brk id="17" max="28" man="1"/>
  </rowBreaks>
  <colBreaks count="1" manualBreakCount="1">
    <brk id="12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="50" zoomScaleNormal="50" zoomScaleSheetLayoutView="25" zoomScalePageLayoutView="0" workbookViewId="0" topLeftCell="A1">
      <selection activeCell="G13" sqref="G13"/>
    </sheetView>
  </sheetViews>
  <sheetFormatPr defaultColWidth="9.140625" defaultRowHeight="12.75"/>
  <cols>
    <col min="1" max="1" width="16.57421875" style="0" customWidth="1"/>
    <col min="2" max="2" width="64.28125" style="0" customWidth="1"/>
    <col min="3" max="3" width="16.28125" style="0" hidden="1" customWidth="1"/>
    <col min="4" max="6" width="28.8515625" style="265" customWidth="1"/>
  </cols>
  <sheetData>
    <row r="1" spans="1:6" ht="60" customHeight="1">
      <c r="A1" s="75" t="s">
        <v>127</v>
      </c>
      <c r="C1" s="248" t="s">
        <v>106</v>
      </c>
      <c r="D1" s="258"/>
      <c r="E1" s="258"/>
      <c r="F1" s="258" t="s">
        <v>106</v>
      </c>
    </row>
    <row r="2" spans="1:6" ht="17.25" customHeight="1">
      <c r="A2" s="237" t="s">
        <v>105</v>
      </c>
      <c r="C2" s="3"/>
      <c r="D2" s="259"/>
      <c r="E2" s="259"/>
      <c r="F2" s="259" t="s">
        <v>107</v>
      </c>
    </row>
    <row r="3" spans="3:6" ht="18.75" customHeight="1" thickBot="1">
      <c r="C3" s="1"/>
      <c r="D3" s="260"/>
      <c r="E3" s="260"/>
      <c r="F3" s="260" t="s">
        <v>22</v>
      </c>
    </row>
    <row r="4" spans="1:6" s="255" customFormat="1" ht="18" customHeight="1">
      <c r="A4" s="253" t="s">
        <v>2</v>
      </c>
      <c r="B4" s="548" t="s">
        <v>6</v>
      </c>
      <c r="C4" s="254" t="s">
        <v>11</v>
      </c>
      <c r="D4" s="261" t="s">
        <v>29</v>
      </c>
      <c r="E4" s="261" t="s">
        <v>29</v>
      </c>
      <c r="F4" s="550" t="s">
        <v>29</v>
      </c>
    </row>
    <row r="5" spans="1:6" s="255" customFormat="1" ht="18" customHeight="1" thickBot="1">
      <c r="A5" s="256" t="s">
        <v>7</v>
      </c>
      <c r="B5" s="549"/>
      <c r="C5" s="257" t="s">
        <v>13</v>
      </c>
      <c r="D5" s="262" t="s">
        <v>154</v>
      </c>
      <c r="E5" s="262" t="s">
        <v>155</v>
      </c>
      <c r="F5" s="551"/>
    </row>
    <row r="6" spans="1:6" s="1" customFormat="1" ht="44.25" customHeight="1" thickBot="1">
      <c r="A6" s="46">
        <v>1</v>
      </c>
      <c r="B6" s="249" t="s">
        <v>135</v>
      </c>
      <c r="C6" s="54"/>
      <c r="D6" s="263"/>
      <c r="E6" s="263"/>
      <c r="F6" s="263">
        <f>D6+E6</f>
        <v>0</v>
      </c>
    </row>
    <row r="7" spans="1:6" s="1" customFormat="1" ht="44.25" customHeight="1" thickBot="1">
      <c r="A7" s="48">
        <v>2</v>
      </c>
      <c r="B7" s="249" t="s">
        <v>148</v>
      </c>
      <c r="C7" s="38"/>
      <c r="D7" s="36"/>
      <c r="E7" s="36"/>
      <c r="F7" s="263">
        <f aca="true" t="shared" si="0" ref="F7:F24">D7+E7</f>
        <v>0</v>
      </c>
    </row>
    <row r="8" spans="1:6" s="1" customFormat="1" ht="44.25" customHeight="1" thickBot="1">
      <c r="A8" s="48">
        <v>3</v>
      </c>
      <c r="B8" s="249" t="s">
        <v>136</v>
      </c>
      <c r="C8" s="38"/>
      <c r="D8" s="36"/>
      <c r="E8" s="36"/>
      <c r="F8" s="263">
        <f t="shared" si="0"/>
        <v>0</v>
      </c>
    </row>
    <row r="9" spans="1:6" s="1" customFormat="1" ht="44.25" customHeight="1" thickBot="1">
      <c r="A9" s="48">
        <v>4</v>
      </c>
      <c r="B9" s="249" t="s">
        <v>137</v>
      </c>
      <c r="C9" s="38"/>
      <c r="D9" s="36"/>
      <c r="E9" s="36"/>
      <c r="F9" s="263">
        <f t="shared" si="0"/>
        <v>0</v>
      </c>
    </row>
    <row r="10" spans="1:6" s="1" customFormat="1" ht="44.25" customHeight="1" thickBot="1">
      <c r="A10" s="48">
        <v>5</v>
      </c>
      <c r="B10" s="249" t="s">
        <v>138</v>
      </c>
      <c r="C10" s="38"/>
      <c r="D10" s="36"/>
      <c r="E10" s="36"/>
      <c r="F10" s="263">
        <f t="shared" si="0"/>
        <v>0</v>
      </c>
    </row>
    <row r="11" spans="1:6" s="1" customFormat="1" ht="44.25" customHeight="1" thickBot="1">
      <c r="A11" s="48">
        <v>6</v>
      </c>
      <c r="B11" s="249" t="s">
        <v>139</v>
      </c>
      <c r="C11" s="38"/>
      <c r="D11" s="36"/>
      <c r="E11" s="36"/>
      <c r="F11" s="263">
        <f t="shared" si="0"/>
        <v>0</v>
      </c>
    </row>
    <row r="12" spans="1:6" s="1" customFormat="1" ht="44.25" customHeight="1" thickBot="1">
      <c r="A12" s="48">
        <v>7</v>
      </c>
      <c r="B12" s="249" t="s">
        <v>140</v>
      </c>
      <c r="C12" s="38"/>
      <c r="D12" s="36"/>
      <c r="E12" s="36"/>
      <c r="F12" s="263">
        <f t="shared" si="0"/>
        <v>0</v>
      </c>
    </row>
    <row r="13" spans="1:6" s="1" customFormat="1" ht="44.25" customHeight="1" thickBot="1">
      <c r="A13" s="48">
        <v>8</v>
      </c>
      <c r="B13" s="249" t="s">
        <v>141</v>
      </c>
      <c r="C13" s="38"/>
      <c r="D13" s="36"/>
      <c r="E13" s="36"/>
      <c r="F13" s="263">
        <f t="shared" si="0"/>
        <v>0</v>
      </c>
    </row>
    <row r="14" spans="1:6" s="1" customFormat="1" ht="44.25" customHeight="1" thickBot="1">
      <c r="A14" s="48">
        <v>9</v>
      </c>
      <c r="B14" s="249" t="s">
        <v>142</v>
      </c>
      <c r="C14" s="38"/>
      <c r="D14" s="36"/>
      <c r="E14" s="36"/>
      <c r="F14" s="263">
        <f t="shared" si="0"/>
        <v>0</v>
      </c>
    </row>
    <row r="15" spans="1:6" s="1" customFormat="1" ht="44.25" customHeight="1" thickBot="1">
      <c r="A15" s="48">
        <v>10</v>
      </c>
      <c r="B15" s="249" t="s">
        <v>143</v>
      </c>
      <c r="C15" s="59"/>
      <c r="D15" s="264"/>
      <c r="E15" s="264"/>
      <c r="F15" s="263">
        <f t="shared" si="0"/>
        <v>0</v>
      </c>
    </row>
    <row r="16" spans="1:6" s="1" customFormat="1" ht="44.25" customHeight="1" thickBot="1">
      <c r="A16" s="48">
        <v>11</v>
      </c>
      <c r="B16" s="249" t="s">
        <v>144</v>
      </c>
      <c r="C16" s="38"/>
      <c r="D16" s="36"/>
      <c r="E16" s="36"/>
      <c r="F16" s="263">
        <f t="shared" si="0"/>
        <v>0</v>
      </c>
    </row>
    <row r="17" spans="1:6" s="1" customFormat="1" ht="44.25" customHeight="1" thickBot="1">
      <c r="A17" s="48">
        <v>12</v>
      </c>
      <c r="B17" s="249" t="s">
        <v>145</v>
      </c>
      <c r="C17" s="38"/>
      <c r="D17" s="36"/>
      <c r="E17" s="36"/>
      <c r="F17" s="263">
        <f t="shared" si="0"/>
        <v>0</v>
      </c>
    </row>
    <row r="18" spans="1:6" s="1" customFormat="1" ht="44.25" customHeight="1" thickBot="1">
      <c r="A18" s="48">
        <v>13</v>
      </c>
      <c r="B18" s="250" t="s">
        <v>146</v>
      </c>
      <c r="C18" s="38"/>
      <c r="D18" s="36"/>
      <c r="E18" s="36"/>
      <c r="F18" s="263">
        <f t="shared" si="0"/>
        <v>0</v>
      </c>
    </row>
    <row r="19" spans="1:6" s="1" customFormat="1" ht="44.25" customHeight="1" thickBot="1">
      <c r="A19" s="48">
        <v>14</v>
      </c>
      <c r="B19" s="251" t="s">
        <v>147</v>
      </c>
      <c r="C19" s="38"/>
      <c r="D19" s="36"/>
      <c r="E19" s="36"/>
      <c r="F19" s="263">
        <f t="shared" si="0"/>
        <v>0</v>
      </c>
    </row>
    <row r="20" spans="1:6" s="1" customFormat="1" ht="44.25" customHeight="1" thickBot="1">
      <c r="A20" s="48">
        <v>15</v>
      </c>
      <c r="B20" s="250" t="s">
        <v>149</v>
      </c>
      <c r="C20" s="38"/>
      <c r="D20" s="36"/>
      <c r="E20" s="36"/>
      <c r="F20" s="263">
        <f t="shared" si="0"/>
        <v>0</v>
      </c>
    </row>
    <row r="21" spans="1:6" s="1" customFormat="1" ht="44.25" customHeight="1" thickBot="1">
      <c r="A21" s="48">
        <v>16</v>
      </c>
      <c r="B21" s="250" t="s">
        <v>150</v>
      </c>
      <c r="C21" s="59"/>
      <c r="D21" s="264"/>
      <c r="E21" s="264"/>
      <c r="F21" s="263">
        <f t="shared" si="0"/>
        <v>0</v>
      </c>
    </row>
    <row r="22" spans="1:6" s="1" customFormat="1" ht="44.25" customHeight="1" thickBot="1">
      <c r="A22" s="48">
        <v>17</v>
      </c>
      <c r="B22" s="250" t="s">
        <v>151</v>
      </c>
      <c r="C22" s="38"/>
      <c r="D22" s="36"/>
      <c r="E22" s="36"/>
      <c r="F22" s="263">
        <f t="shared" si="0"/>
        <v>0</v>
      </c>
    </row>
    <row r="23" spans="1:6" s="1" customFormat="1" ht="44.25" customHeight="1" thickBot="1">
      <c r="A23" s="48">
        <v>18</v>
      </c>
      <c r="B23" s="251" t="s">
        <v>152</v>
      </c>
      <c r="C23" s="38"/>
      <c r="D23" s="36"/>
      <c r="E23" s="36"/>
      <c r="F23" s="263">
        <f t="shared" si="0"/>
        <v>0</v>
      </c>
    </row>
    <row r="24" spans="1:6" s="1" customFormat="1" ht="44.25" customHeight="1">
      <c r="A24" s="48">
        <v>19</v>
      </c>
      <c r="B24" s="251" t="s">
        <v>153</v>
      </c>
      <c r="C24" s="38"/>
      <c r="D24" s="36"/>
      <c r="E24" s="36"/>
      <c r="F24" s="263">
        <f t="shared" si="0"/>
        <v>0</v>
      </c>
    </row>
  </sheetData>
  <sheetProtection/>
  <mergeCells count="2">
    <mergeCell ref="B4:B5"/>
    <mergeCell ref="F4:F5"/>
  </mergeCells>
  <printOptions/>
  <pageMargins left="0.5905511811023623" right="0.35433070866141736" top="0.3937007874015748" bottom="0.1968503937007874" header="0.5118110236220472" footer="0.5118110236220472"/>
  <pageSetup fitToHeight="0" horizontalDpi="600" verticalDpi="600" orientation="landscape" paperSize="9" scale="80" r:id="rId1"/>
  <rowBreaks count="1" manualBreakCount="1">
    <brk id="17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Normal="50" zoomScalePageLayoutView="0" workbookViewId="0" topLeftCell="A1">
      <selection activeCell="B1" sqref="B1"/>
    </sheetView>
  </sheetViews>
  <sheetFormatPr defaultColWidth="9.140625" defaultRowHeight="12.75"/>
  <cols>
    <col min="2" max="2" width="76.00390625" style="0" customWidth="1"/>
    <col min="3" max="3" width="23.57421875" style="0" customWidth="1"/>
    <col min="4" max="4" width="45.8515625" style="0" customWidth="1"/>
    <col min="5" max="5" width="28.140625" style="0" customWidth="1"/>
    <col min="7" max="7" width="0.13671875" style="0" customWidth="1"/>
    <col min="8" max="8" width="34.421875" style="0" hidden="1" customWidth="1"/>
  </cols>
  <sheetData>
    <row r="1" spans="2:5" ht="90" customHeight="1">
      <c r="B1" s="227" t="s">
        <v>109</v>
      </c>
      <c r="C1" s="552" t="s">
        <v>106</v>
      </c>
      <c r="D1" s="553"/>
      <c r="E1" s="553"/>
    </row>
    <row r="2" spans="2:5" ht="33.75">
      <c r="B2" s="222" t="s">
        <v>105</v>
      </c>
      <c r="C2" s="223"/>
      <c r="D2" s="554" t="s">
        <v>107</v>
      </c>
      <c r="E2" s="555"/>
    </row>
    <row r="3" spans="2:5" s="1" customFormat="1" ht="27" customHeight="1">
      <c r="B3" s="224"/>
      <c r="C3" s="224"/>
      <c r="D3" s="224"/>
      <c r="E3" s="225" t="s">
        <v>22</v>
      </c>
    </row>
    <row r="4" spans="1:5" s="10" customFormat="1" ht="61.5" customHeight="1">
      <c r="A4" s="129" t="s">
        <v>31</v>
      </c>
      <c r="B4" s="130" t="s">
        <v>10</v>
      </c>
      <c r="C4" s="215"/>
      <c r="D4" s="215"/>
      <c r="E4" s="131"/>
    </row>
    <row r="5" spans="1:5" s="1" customFormat="1" ht="120" customHeight="1">
      <c r="A5" s="131"/>
      <c r="B5" s="133"/>
      <c r="C5" s="132"/>
      <c r="D5" s="213"/>
      <c r="E5" s="131"/>
    </row>
    <row r="6" spans="1:5" s="1" customFormat="1" ht="120" customHeight="1">
      <c r="A6" s="131"/>
      <c r="B6" s="134"/>
      <c r="C6" s="131"/>
      <c r="D6" s="213"/>
      <c r="E6" s="226"/>
    </row>
    <row r="7" spans="1:5" s="1" customFormat="1" ht="120" customHeight="1">
      <c r="A7" s="131"/>
      <c r="B7" s="134"/>
      <c r="C7" s="131"/>
      <c r="D7" s="213"/>
      <c r="E7" s="226"/>
    </row>
    <row r="8" spans="1:5" s="1" customFormat="1" ht="120" customHeight="1">
      <c r="A8" s="131"/>
      <c r="B8" s="134"/>
      <c r="C8" s="131"/>
      <c r="D8" s="213"/>
      <c r="E8" s="226"/>
    </row>
    <row r="9" spans="1:5" s="1" customFormat="1" ht="120" customHeight="1">
      <c r="A9" s="131"/>
      <c r="B9" s="134"/>
      <c r="C9" s="131"/>
      <c r="D9" s="213"/>
      <c r="E9" s="226"/>
    </row>
    <row r="10" spans="1:5" s="1" customFormat="1" ht="120" customHeight="1">
      <c r="A10" s="131"/>
      <c r="B10" s="134"/>
      <c r="C10" s="131"/>
      <c r="D10" s="213"/>
      <c r="E10" s="226"/>
    </row>
    <row r="11" spans="1:5" s="1" customFormat="1" ht="120" customHeight="1">
      <c r="A11" s="131"/>
      <c r="B11" s="134"/>
      <c r="C11" s="131"/>
      <c r="D11" s="213"/>
      <c r="E11" s="226"/>
    </row>
    <row r="12" spans="1:5" s="1" customFormat="1" ht="120" customHeight="1">
      <c r="A12" s="131"/>
      <c r="B12" s="134"/>
      <c r="C12" s="131"/>
      <c r="D12" s="213"/>
      <c r="E12" s="226"/>
    </row>
    <row r="13" spans="1:5" s="1" customFormat="1" ht="120" customHeight="1">
      <c r="A13" s="131"/>
      <c r="B13" s="134"/>
      <c r="C13" s="131"/>
      <c r="D13" s="213"/>
      <c r="E13" s="226"/>
    </row>
    <row r="14" spans="1:5" s="1" customFormat="1" ht="120" customHeight="1">
      <c r="A14" s="131"/>
      <c r="B14" s="133"/>
      <c r="C14" s="131"/>
      <c r="D14" s="213"/>
      <c r="E14" s="226"/>
    </row>
    <row r="15" spans="1:5" s="1" customFormat="1" ht="120" customHeight="1">
      <c r="A15" s="131"/>
      <c r="B15" s="133"/>
      <c r="C15" s="131"/>
      <c r="D15" s="213"/>
      <c r="E15" s="226"/>
    </row>
    <row r="16" spans="1:5" s="1" customFormat="1" ht="120" customHeight="1">
      <c r="A16" s="131"/>
      <c r="B16" s="133"/>
      <c r="C16" s="131"/>
      <c r="D16" s="213"/>
      <c r="E16" s="226"/>
    </row>
    <row r="17" spans="1:5" s="1" customFormat="1" ht="120" customHeight="1">
      <c r="A17" s="131"/>
      <c r="B17" s="133"/>
      <c r="C17" s="131"/>
      <c r="D17" s="213"/>
      <c r="E17" s="214"/>
    </row>
    <row r="18" spans="1:5" s="1" customFormat="1" ht="120" customHeight="1">
      <c r="A18" s="131"/>
      <c r="B18" s="133"/>
      <c r="C18" s="131"/>
      <c r="D18" s="213"/>
      <c r="E18" s="214"/>
    </row>
    <row r="19" spans="1:5" s="1" customFormat="1" ht="93" customHeight="1">
      <c r="A19" s="131"/>
      <c r="B19" s="133"/>
      <c r="C19" s="131"/>
      <c r="D19" s="124"/>
      <c r="E19" s="214"/>
    </row>
    <row r="20" spans="2:6" s="1" customFormat="1" ht="18" customHeight="1">
      <c r="B20" s="122"/>
      <c r="C20" s="123"/>
      <c r="D20" s="124"/>
      <c r="E20" s="125"/>
      <c r="F20" s="126"/>
    </row>
    <row r="21" spans="2:6" s="1" customFormat="1" ht="18" customHeight="1">
      <c r="B21" s="122"/>
      <c r="C21" s="123"/>
      <c r="D21" s="128"/>
      <c r="E21" s="125"/>
      <c r="F21" s="126"/>
    </row>
    <row r="22" spans="2:6" ht="19.5" customHeight="1">
      <c r="B22" s="127"/>
      <c r="C22" s="123"/>
      <c r="D22" s="128"/>
      <c r="E22" s="125"/>
      <c r="F22" s="120"/>
    </row>
    <row r="23" spans="2:6" ht="18" customHeight="1">
      <c r="B23" s="127"/>
      <c r="C23" s="123"/>
      <c r="D23" s="128"/>
      <c r="E23" s="125"/>
      <c r="F23" s="120"/>
    </row>
    <row r="24" spans="2:6" ht="21" customHeight="1">
      <c r="B24" s="127"/>
      <c r="C24" s="123"/>
      <c r="D24" s="128"/>
      <c r="E24" s="125"/>
      <c r="F24" s="120"/>
    </row>
    <row r="25" spans="2:6" ht="21" customHeight="1">
      <c r="B25" s="127"/>
      <c r="C25" s="123"/>
      <c r="D25" s="128"/>
      <c r="E25" s="125"/>
      <c r="F25" s="120"/>
    </row>
    <row r="26" spans="2:6" ht="19.5" customHeight="1">
      <c r="B26" s="127"/>
      <c r="C26" s="123"/>
      <c r="D26" s="128"/>
      <c r="E26" s="125"/>
      <c r="F26" s="120"/>
    </row>
    <row r="27" spans="2:6" ht="19.5" customHeight="1">
      <c r="B27" s="127"/>
      <c r="C27" s="123"/>
      <c r="D27" s="128"/>
      <c r="E27" s="125"/>
      <c r="F27" s="120"/>
    </row>
    <row r="28" spans="2:6" ht="19.5" customHeight="1">
      <c r="B28" s="127"/>
      <c r="C28" s="123"/>
      <c r="D28" s="128"/>
      <c r="E28" s="125"/>
      <c r="F28" s="120"/>
    </row>
    <row r="29" spans="2:6" ht="20.25" customHeight="1">
      <c r="B29" s="127"/>
      <c r="C29" s="123"/>
      <c r="D29" s="128"/>
      <c r="E29" s="125"/>
      <c r="F29" s="120"/>
    </row>
    <row r="30" spans="2:6" ht="20.25" customHeight="1">
      <c r="B30" s="127"/>
      <c r="C30" s="123"/>
      <c r="D30" s="128"/>
      <c r="E30" s="125"/>
      <c r="F30" s="120"/>
    </row>
    <row r="31" spans="2:6" ht="18" customHeight="1">
      <c r="B31" s="127"/>
      <c r="C31" s="123"/>
      <c r="D31" s="128"/>
      <c r="E31" s="125"/>
      <c r="F31" s="120"/>
    </row>
    <row r="32" spans="2:6" ht="17.25" customHeight="1">
      <c r="B32" s="127"/>
      <c r="C32" s="123"/>
      <c r="D32" s="120"/>
      <c r="E32" s="125"/>
      <c r="F32" s="120"/>
    </row>
    <row r="33" spans="2:6" ht="12.75">
      <c r="B33" s="120"/>
      <c r="C33" s="120"/>
      <c r="D33" s="120"/>
      <c r="E33" s="120"/>
      <c r="F33" s="120"/>
    </row>
    <row r="34" spans="2:6" ht="12.75">
      <c r="B34" s="120"/>
      <c r="C34" s="120"/>
      <c r="E34" s="120"/>
      <c r="F34" s="120"/>
    </row>
  </sheetData>
  <sheetProtection/>
  <mergeCells count="2">
    <mergeCell ref="C1:E1"/>
    <mergeCell ref="D2:E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60" zoomScaleNormal="75" zoomScalePageLayoutView="0" workbookViewId="0" topLeftCell="A1">
      <selection activeCell="E4" sqref="E4"/>
    </sheetView>
  </sheetViews>
  <sheetFormatPr defaultColWidth="9.140625" defaultRowHeight="12.75"/>
  <cols>
    <col min="1" max="1" width="6.00390625" style="0" customWidth="1"/>
    <col min="2" max="2" width="28.57421875" style="0" customWidth="1"/>
    <col min="3" max="3" width="25.00390625" style="0" customWidth="1"/>
    <col min="4" max="4" width="23.7109375" style="0" customWidth="1"/>
    <col min="5" max="5" width="23.57421875" style="0" customWidth="1"/>
    <col min="8" max="8" width="16.7109375" style="0" customWidth="1"/>
  </cols>
  <sheetData>
    <row r="1" spans="2:5" ht="37.5" customHeight="1">
      <c r="B1" s="245" t="s">
        <v>131</v>
      </c>
      <c r="C1" s="11"/>
      <c r="D1" s="556" t="s">
        <v>106</v>
      </c>
      <c r="E1" s="557"/>
    </row>
    <row r="2" spans="2:5" ht="26.25">
      <c r="B2" s="135" t="s">
        <v>105</v>
      </c>
      <c r="D2" s="3"/>
      <c r="E2" s="74" t="s">
        <v>107</v>
      </c>
    </row>
    <row r="3" s="1" customFormat="1" ht="18" customHeight="1">
      <c r="E3" s="77" t="s">
        <v>22</v>
      </c>
    </row>
    <row r="4" spans="1:5" s="10" customFormat="1" ht="36" customHeight="1">
      <c r="A4" s="247" t="s">
        <v>130</v>
      </c>
      <c r="B4" s="32" t="s">
        <v>10</v>
      </c>
      <c r="C4" s="9" t="s">
        <v>132</v>
      </c>
      <c r="D4" s="9" t="s">
        <v>133</v>
      </c>
      <c r="E4" s="9" t="s">
        <v>134</v>
      </c>
    </row>
    <row r="5" spans="1:5" s="1" customFormat="1" ht="47.25" customHeight="1">
      <c r="A5" s="246"/>
      <c r="B5" s="33"/>
      <c r="C5" s="40"/>
      <c r="D5" s="36"/>
      <c r="E5" s="208"/>
    </row>
    <row r="6" spans="1:5" s="1" customFormat="1" ht="47.25" customHeight="1">
      <c r="A6" s="246"/>
      <c r="B6" s="34"/>
      <c r="C6" s="35"/>
      <c r="D6" s="36"/>
      <c r="E6" s="208"/>
    </row>
    <row r="7" spans="1:5" s="1" customFormat="1" ht="47.25" customHeight="1">
      <c r="A7" s="246"/>
      <c r="B7" s="34"/>
      <c r="C7" s="35"/>
      <c r="D7" s="36"/>
      <c r="E7" s="208"/>
    </row>
    <row r="8" spans="1:5" s="1" customFormat="1" ht="47.25" customHeight="1">
      <c r="A8" s="246"/>
      <c r="B8" s="34"/>
      <c r="C8" s="35"/>
      <c r="D8" s="36"/>
      <c r="E8" s="208"/>
    </row>
    <row r="9" spans="1:5" s="1" customFormat="1" ht="47.25" customHeight="1">
      <c r="A9" s="246"/>
      <c r="B9" s="34"/>
      <c r="C9" s="35"/>
      <c r="D9" s="36"/>
      <c r="E9" s="208"/>
    </row>
    <row r="10" spans="1:5" s="1" customFormat="1" ht="47.25" customHeight="1">
      <c r="A10" s="246"/>
      <c r="B10" s="34"/>
      <c r="C10" s="35"/>
      <c r="D10" s="36"/>
      <c r="E10" s="208"/>
    </row>
    <row r="11" spans="1:5" s="1" customFormat="1" ht="47.25" customHeight="1">
      <c r="A11" s="246"/>
      <c r="B11" s="34"/>
      <c r="C11" s="35"/>
      <c r="D11" s="36"/>
      <c r="E11" s="208"/>
    </row>
    <row r="12" spans="1:5" s="1" customFormat="1" ht="47.25" customHeight="1">
      <c r="A12" s="246"/>
      <c r="B12" s="34"/>
      <c r="C12" s="35"/>
      <c r="D12" s="36"/>
      <c r="E12" s="208"/>
    </row>
    <row r="13" spans="1:5" s="1" customFormat="1" ht="47.25" customHeight="1">
      <c r="A13" s="246"/>
      <c r="B13" s="34"/>
      <c r="C13" s="35"/>
      <c r="D13" s="36"/>
      <c r="E13" s="208"/>
    </row>
    <row r="14" spans="1:5" s="1" customFormat="1" ht="47.25" customHeight="1">
      <c r="A14" s="246"/>
      <c r="B14" s="246"/>
      <c r="C14" s="246"/>
      <c r="D14" s="246"/>
      <c r="E14" s="246"/>
    </row>
    <row r="15" spans="1:5" s="1" customFormat="1" ht="47.25" customHeight="1">
      <c r="A15" s="246"/>
      <c r="B15" s="246"/>
      <c r="C15" s="246"/>
      <c r="D15" s="246"/>
      <c r="E15" s="246"/>
    </row>
    <row r="16" spans="1:5" s="1" customFormat="1" ht="47.25" customHeight="1">
      <c r="A16" s="246"/>
      <c r="B16" s="246"/>
      <c r="C16" s="246"/>
      <c r="D16" s="246"/>
      <c r="E16" s="246"/>
    </row>
    <row r="17" spans="1:5" s="1" customFormat="1" ht="47.25" customHeight="1">
      <c r="A17" s="246"/>
      <c r="B17" s="246"/>
      <c r="C17" s="246"/>
      <c r="D17" s="246"/>
      <c r="E17" s="246"/>
    </row>
    <row r="18" spans="1:5" ht="47.25" customHeight="1">
      <c r="A18" s="55"/>
      <c r="B18" s="55"/>
      <c r="C18" s="55"/>
      <c r="D18" s="55"/>
      <c r="E18" s="55"/>
    </row>
    <row r="19" spans="1:5" ht="47.25" customHeight="1">
      <c r="A19" s="55"/>
      <c r="B19" s="55"/>
      <c r="C19" s="55"/>
      <c r="D19" s="55"/>
      <c r="E19" s="55"/>
    </row>
    <row r="20" spans="1:5" ht="47.25" customHeight="1">
      <c r="A20" s="55"/>
      <c r="B20" s="55"/>
      <c r="C20" s="55"/>
      <c r="D20" s="55"/>
      <c r="E20" s="55"/>
    </row>
    <row r="21" spans="1:5" ht="47.25" customHeight="1">
      <c r="A21" s="55"/>
      <c r="B21" s="55"/>
      <c r="C21" s="55"/>
      <c r="D21" s="55"/>
      <c r="E21" s="55"/>
    </row>
    <row r="22" spans="1:5" ht="47.25" customHeight="1">
      <c r="A22" s="55"/>
      <c r="B22" s="55"/>
      <c r="C22" s="55"/>
      <c r="D22" s="55"/>
      <c r="E22" s="55"/>
    </row>
    <row r="23" ht="47.25" customHeight="1"/>
    <row r="24" ht="47.25" customHeight="1"/>
    <row r="25" ht="47.25" customHeight="1" hidden="1"/>
    <row r="26" ht="47.25" customHeight="1" hidden="1"/>
    <row r="27" ht="47.25" customHeight="1" hidden="1"/>
    <row r="28" ht="47.25" customHeight="1" hidden="1"/>
    <row r="29" ht="12.75" hidden="1"/>
  </sheetData>
  <sheetProtection/>
  <mergeCells count="1">
    <mergeCell ref="D1:E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ЛББ</dc:creator>
  <cp:keywords/>
  <dc:description/>
  <cp:lastModifiedBy>User</cp:lastModifiedBy>
  <cp:lastPrinted>2010-01-24T13:00:27Z</cp:lastPrinted>
  <dcterms:created xsi:type="dcterms:W3CDTF">2002-02-20T08:48:25Z</dcterms:created>
  <dcterms:modified xsi:type="dcterms:W3CDTF">2010-01-25T11:28:07Z</dcterms:modified>
  <cp:category/>
  <cp:version/>
  <cp:contentType/>
  <cp:contentStatus/>
</cp:coreProperties>
</file>